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https://octa-my.sharepoint.com/personal/smooney_octa_net/Documents/Desktop/"/>
    </mc:Choice>
  </mc:AlternateContent>
  <xr:revisionPtr revIDLastSave="29" documentId="8_{8B1C02AA-21A8-40D5-BDA0-D3E43630AD31}" xr6:coauthVersionLast="47" xr6:coauthVersionMax="47" xr10:uidLastSave="{311449C5-B86F-4805-89AE-27D5293C0417}"/>
  <bookViews>
    <workbookView xWindow="38280" yWindow="-180" windowWidth="29040" windowHeight="15720" xr2:uid="{00000000-000D-0000-FFFF-FFFF00000000}"/>
  </bookViews>
  <sheets>
    <sheet name="Report Checks" sheetId="9" r:id="rId1"/>
    <sheet name="Schedule 1" sheetId="2" r:id="rId2"/>
    <sheet name="Schedule 2" sheetId="4" r:id="rId3"/>
    <sheet name="Schedule 3" sheetId="1" r:id="rId4"/>
    <sheet name="Schedule 4" sheetId="5" r:id="rId5"/>
    <sheet name="Signature Page " sheetId="7" r:id="rId6"/>
  </sheets>
  <definedNames>
    <definedName name="_xlnm.Print_Area" localSheetId="0">'Report Checks'!$A$1:$D$30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9" i="4" l="1"/>
  <c r="D29" i="4"/>
  <c r="E15" i="4"/>
  <c r="D15" i="4"/>
  <c r="B46" i="5"/>
  <c r="Q21" i="1"/>
  <c r="P21" i="1"/>
  <c r="O21" i="1"/>
  <c r="N21" i="1"/>
  <c r="M21" i="1"/>
  <c r="L21" i="1"/>
  <c r="K21" i="1"/>
  <c r="J21" i="1"/>
  <c r="I21" i="1"/>
  <c r="H21" i="1"/>
  <c r="G21" i="1"/>
  <c r="F21" i="1"/>
  <c r="E21" i="1"/>
  <c r="D21" i="1"/>
  <c r="P19" i="1"/>
  <c r="O19" i="1"/>
  <c r="N19" i="1"/>
  <c r="M19" i="1"/>
  <c r="L19" i="1"/>
  <c r="K19" i="1"/>
  <c r="J19" i="1"/>
  <c r="I19" i="1"/>
  <c r="H19" i="1"/>
  <c r="G19" i="1"/>
  <c r="F19" i="1"/>
  <c r="E19" i="1"/>
  <c r="D19" i="1"/>
  <c r="Q14" i="1"/>
  <c r="Q12" i="1"/>
  <c r="Q11" i="1"/>
  <c r="Q10" i="1"/>
  <c r="Q9" i="1"/>
  <c r="Q8" i="1"/>
  <c r="Q7" i="1"/>
  <c r="Q6" i="1"/>
  <c r="Q5" i="1"/>
  <c r="Q4" i="1"/>
  <c r="Q2" i="1"/>
  <c r="D12" i="1"/>
  <c r="H12" i="1"/>
  <c r="E12" i="1"/>
  <c r="P12" i="1"/>
  <c r="E10" i="1"/>
  <c r="D10" i="1"/>
  <c r="Q20" i="1"/>
  <c r="D23" i="2"/>
  <c r="D21" i="2"/>
  <c r="D26" i="2"/>
  <c r="C9" i="9" s="1"/>
  <c r="E26" i="2"/>
  <c r="D9" i="9" s="1"/>
  <c r="D20" i="2"/>
  <c r="C3" i="9" s="1"/>
  <c r="D15" i="2"/>
  <c r="P10" i="1"/>
  <c r="F10" i="1"/>
  <c r="G10" i="1"/>
  <c r="H10" i="1"/>
  <c r="I10" i="1"/>
  <c r="J10" i="1"/>
  <c r="K10" i="1"/>
  <c r="L10" i="1"/>
  <c r="M10" i="1"/>
  <c r="N10" i="1"/>
  <c r="O10" i="1"/>
  <c r="D30" i="4" l="1"/>
  <c r="E30" i="4"/>
  <c r="D25" i="9"/>
  <c r="Q19" i="1"/>
  <c r="C25" i="9"/>
  <c r="C22" i="9"/>
  <c r="D31" i="2"/>
  <c r="F12" i="1" l="1"/>
  <c r="G12" i="1"/>
  <c r="I12" i="1"/>
  <c r="J12" i="1"/>
  <c r="K12" i="1"/>
  <c r="L12" i="1"/>
  <c r="C24" i="9" s="1"/>
  <c r="M12" i="1"/>
  <c r="D24" i="9" s="1"/>
  <c r="O12" i="1"/>
  <c r="C21" i="9" l="1"/>
  <c r="D23" i="9"/>
  <c r="C23" i="9"/>
  <c r="D22" i="9"/>
  <c r="D21" i="9"/>
  <c r="E20" i="2" l="1"/>
  <c r="D3" i="9" s="1"/>
  <c r="E31" i="2"/>
  <c r="E30" i="2"/>
  <c r="D13" i="9" s="1"/>
  <c r="E29" i="2"/>
  <c r="D12" i="9" s="1"/>
  <c r="E28" i="2"/>
  <c r="D11" i="9" s="1"/>
  <c r="E27" i="2"/>
  <c r="D10" i="9" s="1"/>
  <c r="E25" i="2"/>
  <c r="D8" i="9" s="1"/>
  <c r="E24" i="2"/>
  <c r="D7" i="9" s="1"/>
  <c r="E23" i="2"/>
  <c r="D6" i="9" s="1"/>
  <c r="E22" i="2"/>
  <c r="D5" i="9" s="1"/>
  <c r="E21" i="2"/>
  <c r="D4" i="9" s="1"/>
  <c r="D30" i="2"/>
  <c r="C13" i="9" s="1"/>
  <c r="D29" i="2"/>
  <c r="C12" i="9" s="1"/>
  <c r="D28" i="2"/>
  <c r="C11" i="9" s="1"/>
  <c r="D27" i="2"/>
  <c r="C10" i="9" s="1"/>
  <c r="D25" i="2"/>
  <c r="C8" i="9" s="1"/>
  <c r="D24" i="2"/>
  <c r="C7" i="9" s="1"/>
  <c r="C6" i="9"/>
  <c r="D22" i="2"/>
  <c r="C5" i="9" s="1"/>
  <c r="C4" i="9"/>
  <c r="E15" i="2"/>
  <c r="Q18" i="1"/>
  <c r="Q17" i="1"/>
  <c r="Q16" i="1"/>
  <c r="Q15" i="1"/>
  <c r="E18" i="2" l="1"/>
  <c r="D17" i="9"/>
  <c r="D26" i="9"/>
  <c r="C26" i="9"/>
  <c r="E16" i="2"/>
  <c r="E17" i="2" s="1"/>
  <c r="D16" i="2" l="1"/>
  <c r="D17" i="2" s="1"/>
  <c r="C30" i="9"/>
  <c r="D18" i="2" l="1"/>
  <c r="C17" i="9"/>
</calcChain>
</file>

<file path=xl/sharedStrings.xml><?xml version="1.0" encoding="utf-8"?>
<sst xmlns="http://schemas.openxmlformats.org/spreadsheetml/2006/main" count="246" uniqueCount="98">
  <si>
    <t>Description</t>
  </si>
  <si>
    <t>Line No.</t>
  </si>
  <si>
    <t>Type of Expenditure</t>
  </si>
  <si>
    <t>New Street Construction</t>
  </si>
  <si>
    <t>Street Reconstruction</t>
  </si>
  <si>
    <t>Signals, Safety Devices, &amp; Street Lights</t>
  </si>
  <si>
    <t>Pedestrian Ways &amp; Bikepaths</t>
  </si>
  <si>
    <t>Storm Drains</t>
  </si>
  <si>
    <t>Storm Damage</t>
  </si>
  <si>
    <t>Right of Way Acquisition</t>
  </si>
  <si>
    <t>Maintenance</t>
  </si>
  <si>
    <t>Patching</t>
  </si>
  <si>
    <t>Overlay &amp; Sealing</t>
  </si>
  <si>
    <t>Street Lights &amp; Traffic Signals</t>
  </si>
  <si>
    <t>Other Street Purpose Maintenance</t>
  </si>
  <si>
    <t>Other</t>
  </si>
  <si>
    <t>Amount</t>
  </si>
  <si>
    <t>Monies Made Available During Fiscal Year</t>
  </si>
  <si>
    <t>Expenditures During Fiscal Year</t>
  </si>
  <si>
    <t>Revenues:</t>
  </si>
  <si>
    <t>Expenditures:</t>
  </si>
  <si>
    <t>Balances at Beginning of Fiscal Year</t>
  </si>
  <si>
    <t>Balances at End of Fiscal Year</t>
  </si>
  <si>
    <t>PROJECT NAME</t>
  </si>
  <si>
    <t>AMOUNT EXPENDED</t>
  </si>
  <si>
    <t>GRAND TOTALS (Sum Lines 1, 10, 16, 17)</t>
  </si>
  <si>
    <t>Other*</t>
  </si>
  <si>
    <t>* Please provide a specific description</t>
  </si>
  <si>
    <t>TOTAL</t>
  </si>
  <si>
    <t>Construction &amp; Right-of-Way</t>
  </si>
  <si>
    <t>Total Construction &amp; Right-of-Way</t>
  </si>
  <si>
    <r>
      <t>Total Construction</t>
    </r>
    <r>
      <rPr>
        <b/>
        <vertAlign val="superscript"/>
        <sz val="10"/>
        <rFont val="Calibri"/>
        <family val="2"/>
      </rPr>
      <t xml:space="preserve">1 </t>
    </r>
  </si>
  <si>
    <r>
      <t>Total Maintenance</t>
    </r>
    <r>
      <rPr>
        <b/>
        <vertAlign val="superscript"/>
        <sz val="10"/>
        <rFont val="Calibri"/>
        <family val="2"/>
      </rPr>
      <t xml:space="preserve">1 </t>
    </r>
  </si>
  <si>
    <t>U</t>
  </si>
  <si>
    <t>X</t>
  </si>
  <si>
    <t>Senior Mobility Program or Senior Non-Emergency Medical Program</t>
  </si>
  <si>
    <t>S</t>
  </si>
  <si>
    <t>T</t>
  </si>
  <si>
    <t>V</t>
  </si>
  <si>
    <t>W</t>
  </si>
  <si>
    <t>Transit Extensions to Metrolink</t>
  </si>
  <si>
    <t>Convert Metrolink Station(s) to Regional Gateways that connect Orange County with High-Speed Rail Systems</t>
  </si>
  <si>
    <t>Community Based Transit/Circulators</t>
  </si>
  <si>
    <t>Safe Transit Stops</t>
  </si>
  <si>
    <t>High Frequency Metrolink Service</t>
  </si>
  <si>
    <t>R</t>
  </si>
  <si>
    <t>P</t>
  </si>
  <si>
    <t>Date</t>
  </si>
  <si>
    <t>Interest</t>
  </si>
  <si>
    <t>A-M</t>
  </si>
  <si>
    <t>Director of Finance (Print Name)</t>
  </si>
  <si>
    <t>Signature</t>
  </si>
  <si>
    <t>O</t>
  </si>
  <si>
    <t>Q</t>
  </si>
  <si>
    <t>Total Monies Available (Sum Lines 13 &amp; 14)</t>
  </si>
  <si>
    <t>TOTAL REVENUES (Sum lines 1 to 12)</t>
  </si>
  <si>
    <t>TOTAL EXPENDITURES (Sum lines 14 to 25)</t>
  </si>
  <si>
    <t>TOTAL BALANCE (Subtract line 26 from 13)</t>
  </si>
  <si>
    <t>*</t>
  </si>
  <si>
    <t xml:space="preserve">+ </t>
  </si>
  <si>
    <t>Transportation related only</t>
  </si>
  <si>
    <t>Includes direct charges for staff time</t>
  </si>
  <si>
    <t>O                 Interest</t>
  </si>
  <si>
    <t>P                Interest</t>
  </si>
  <si>
    <t>X                  Interest</t>
  </si>
  <si>
    <t>Project</t>
  </si>
  <si>
    <t>Legend</t>
  </si>
  <si>
    <t>Local Fair Share</t>
  </si>
  <si>
    <t>Environmental Cleanup Program (Water Quality)</t>
  </si>
  <si>
    <t>Indirect and/or Overhead</t>
  </si>
  <si>
    <t>Other M2 includes A-M, R,S,T,U,V, and W</t>
  </si>
  <si>
    <t>Please provide a specific description</t>
  </si>
  <si>
    <t>Other 
M2
Interest</t>
  </si>
  <si>
    <t>Regional Capacity Program (RCP)</t>
  </si>
  <si>
    <t>Regional Traffic Signal Synchronization Program (RTSSP)</t>
  </si>
  <si>
    <t>Balances at Beginning of Fiscal Year 
(Sum Lines 1 to 12)</t>
  </si>
  <si>
    <t>Freeway Projects</t>
  </si>
  <si>
    <t>MOE</t>
  </si>
  <si>
    <r>
      <t>Developer / Impact Fees</t>
    </r>
    <r>
      <rPr>
        <b/>
        <vertAlign val="superscript"/>
        <sz val="10"/>
        <color theme="1"/>
        <rFont val="Calibri"/>
        <family val="2"/>
      </rPr>
      <t>+</t>
    </r>
  </si>
  <si>
    <t xml:space="preserve">Q
Interest </t>
  </si>
  <si>
    <r>
      <t>Other 
M2</t>
    </r>
    <r>
      <rPr>
        <b/>
        <vertAlign val="superscript"/>
        <sz val="10"/>
        <color theme="1"/>
        <rFont val="Calibri"/>
        <family val="2"/>
      </rPr>
      <t>2</t>
    </r>
  </si>
  <si>
    <t>Finance Director Confirmation</t>
  </si>
  <si>
    <t>Any California State Constitution Article XIX streets and road eligible expenditure may be “counted” in local jurisdictions’ calculation of MOE if the activity is supported (funded) by a local jurisdictions’ discretionary funds (e.g. general fund). The California State Controller also provides useful information on Article XIX and the Streets and Highways Code eligible expenditures in its “Guidelines Relating to Gas Tax Expenditures for Cities and Counties”. I have reviewed and am aware of these guidelines and their applicability in calculating and reporting on Maintenance of Effort expenditures.
Finance Director initial: _______________</t>
  </si>
  <si>
    <r>
      <rPr>
        <vertAlign val="superscript"/>
        <sz val="10"/>
        <color theme="1"/>
        <rFont val="Arial"/>
        <family val="2"/>
      </rPr>
      <t>11</t>
    </r>
    <r>
      <rPr>
        <sz val="10"/>
        <color theme="1"/>
        <rFont val="Arial"/>
        <family val="2"/>
      </rPr>
      <t xml:space="preserve"> Jurisdictions are encouraged to submit MOE eligible expenditures higher than their MOE benchmark, so that should certain expenses be ruled ineligible during an MOE audit, the local jurisdiction still has sufficient MOE expenditures to demonstrate continued achievement of the MOE benchmark.</t>
    </r>
  </si>
  <si>
    <t>Expenses Not M2 Related</t>
  </si>
  <si>
    <t>Expenses Check</t>
  </si>
  <si>
    <t>Interest Check</t>
  </si>
  <si>
    <t>Schedule 3 Check</t>
  </si>
  <si>
    <t>Other M2 Projects (A-M, R, S, T,U, V, W)</t>
  </si>
  <si>
    <t>A-M, R, S, T,U, V, W</t>
  </si>
  <si>
    <t>Schedule 1 Check</t>
  </si>
  <si>
    <t>Schedule 2 Check</t>
  </si>
  <si>
    <t>Schedule 4 Check</t>
  </si>
  <si>
    <t>Ending Balance Check</t>
  </si>
  <si>
    <t>Ending Balance Interest Check</t>
  </si>
  <si>
    <t>Revenue/Expenses Check</t>
  </si>
  <si>
    <t>Revenue/Expenses Interest Check</t>
  </si>
  <si>
    <r>
      <t>I hereby certify that:
☐ All the information attached herein and included in schedules 1 through 4 is true and accurate to the best of my knowledge;
☐ The interest earned on Net Revenues allocated pursuant to the Ordinance shall be expended only for those purposes for which the Net Revenues were allocated;
☐ The City/County of ____________________ is aware of the State Controller’s “Guidelines Relating to Gas Tax Expenditures for Cities and Counties”, which is a guide for determining MOE Expenditures for M2 Eligibility purposes;
☐ The City/County’s Expenditure Report is in compliance with direction provided in the State Controller’s “Guidelines Relating to Gas Tax Expenditures for Cities and Counties;” and
☐ The City/County of ___________________ has expended in this fiscal year an amount of local discretionary funds for streets and roads purposes at least equal to or exceeding the FY 2023-24 MOE benchmark dollar amount</t>
    </r>
    <r>
      <rPr>
        <vertAlign val="superscript"/>
        <sz val="11"/>
        <color theme="1"/>
        <rFont val="Calibri"/>
        <family val="2"/>
        <scheme val="minor"/>
      </rPr>
      <t>11</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</si>
</sst>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_(&quot;$&quot;* #,##0_);_(&quot;$&quot;* \(#,##0\);_(&quot;$&quot;* &quot;-&quot;??_);_(@_)"/>
  </numFmts>
  <fonts count="21" x14ac:knownFonts="1">
    <font>
      <sz val="10"/>
      <color theme="1"/>
      <name val="Arial"/>
      <family val="2"/>
    </font>
    <font>
      <b/>
      <sz val="10"/>
      <color indexed="8"/>
      <name val="Calibri"/>
      <family val="2"/>
    </font>
    <font>
      <sz val="10"/>
      <color indexed="8"/>
      <name val="Calibri"/>
      <family val="2"/>
    </font>
    <font>
      <sz val="10"/>
      <color indexed="8"/>
      <name val="Arial"/>
      <family val="2"/>
    </font>
    <font>
      <sz val="8"/>
      <name val="Arial"/>
      <family val="2"/>
    </font>
    <font>
      <b/>
      <sz val="10"/>
      <name val="Calibri"/>
      <family val="2"/>
    </font>
    <font>
      <sz val="10"/>
      <name val="Calibri"/>
      <family val="2"/>
    </font>
    <font>
      <b/>
      <vertAlign val="superscript"/>
      <sz val="10"/>
      <name val="Calibri"/>
      <family val="2"/>
    </font>
    <font>
      <sz val="8"/>
      <name val="Calibri"/>
      <family val="2"/>
    </font>
    <font>
      <sz val="8"/>
      <color indexed="8"/>
      <name val="Calibri"/>
      <family val="2"/>
    </font>
    <font>
      <vertAlign val="superscript"/>
      <sz val="10"/>
      <name val="Calibri"/>
      <family val="2"/>
    </font>
    <font>
      <b/>
      <sz val="10"/>
      <color theme="1"/>
      <name val="Calibri"/>
      <family val="2"/>
    </font>
    <font>
      <b/>
      <vertAlign val="superscript"/>
      <sz val="10"/>
      <color theme="1"/>
      <name val="Calibri"/>
      <family val="2"/>
    </font>
    <font>
      <sz val="10"/>
      <color theme="1"/>
      <name val="Calibri"/>
      <family val="2"/>
    </font>
    <font>
      <sz val="10"/>
      <color indexed="8"/>
      <name val="Calibri"/>
      <family val="2"/>
      <scheme val="minor"/>
    </font>
    <font>
      <sz val="10"/>
      <color theme="1"/>
      <name val="Calibri"/>
      <family val="2"/>
      <scheme val="minor"/>
    </font>
    <font>
      <sz val="11"/>
      <color theme="1"/>
      <name val="Calibri"/>
      <family val="2"/>
      <scheme val="minor"/>
    </font>
    <font>
      <sz val="11"/>
      <color rgb="FFFF0000"/>
      <name val="Calibri"/>
      <family val="2"/>
      <scheme val="minor"/>
    </font>
    <font>
      <sz val="11"/>
      <name val="Calibri"/>
      <family val="2"/>
      <scheme val="minor"/>
    </font>
    <font>
      <vertAlign val="superscript"/>
      <sz val="11"/>
      <color theme="1"/>
      <name val="Calibri"/>
      <family val="2"/>
      <scheme val="minor"/>
    </font>
    <font>
      <vertAlign val="superscript"/>
      <sz val="10"/>
      <color theme="1"/>
      <name val="Arial"/>
      <family val="2"/>
    </font>
  </fonts>
  <fills count="5">
    <fill>
      <patternFill patternType="none"/>
    </fill>
    <fill>
      <patternFill patternType="gray125"/>
    </fill>
    <fill>
      <patternFill patternType="solid">
        <fgColor indexed="23"/>
        <bgColor indexed="64"/>
      </patternFill>
    </fill>
    <fill>
      <patternFill patternType="solid">
        <fgColor rgb="FFD9D9D9"/>
        <bgColor indexed="64"/>
      </patternFill>
    </fill>
    <fill>
      <patternFill patternType="solid">
        <fgColor theme="0"/>
        <bgColor indexed="64"/>
      </patternFill>
    </fill>
  </fills>
  <borders count="74">
    <border>
      <left/>
      <right/>
      <top/>
      <bottom/>
      <diagonal/>
    </border>
    <border>
      <left style="dotted">
        <color indexed="55"/>
      </left>
      <right/>
      <top style="dotted">
        <color indexed="55"/>
      </top>
      <bottom style="dotted">
        <color indexed="55"/>
      </bottom>
      <diagonal/>
    </border>
    <border>
      <left style="medium">
        <color indexed="64"/>
      </left>
      <right style="dotted">
        <color indexed="55"/>
      </right>
      <top style="dotted">
        <color indexed="55"/>
      </top>
      <bottom style="dotted">
        <color indexed="55"/>
      </bottom>
      <diagonal/>
    </border>
    <border>
      <left style="thin">
        <color indexed="64"/>
      </left>
      <right style="thin">
        <color indexed="64"/>
      </right>
      <top style="dotted">
        <color indexed="55"/>
      </top>
      <bottom style="dotted">
        <color indexed="55"/>
      </bottom>
      <diagonal/>
    </border>
    <border>
      <left style="thin">
        <color indexed="64"/>
      </left>
      <right style="thin">
        <color indexed="64"/>
      </right>
      <top/>
      <bottom style="dotted">
        <color indexed="55"/>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dotted">
        <color indexed="55"/>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dotted">
        <color indexed="55"/>
      </left>
      <right style="thin">
        <color indexed="64"/>
      </right>
      <top style="dotted">
        <color indexed="55"/>
      </top>
      <bottom style="dotted">
        <color indexed="55"/>
      </bottom>
      <diagonal/>
    </border>
    <border>
      <left style="thin">
        <color indexed="64"/>
      </left>
      <right style="medium">
        <color indexed="64"/>
      </right>
      <top/>
      <bottom style="dotted">
        <color indexed="55"/>
      </bottom>
      <diagonal/>
    </border>
    <border>
      <left style="thin">
        <color indexed="64"/>
      </left>
      <right style="medium">
        <color indexed="64"/>
      </right>
      <top style="dotted">
        <color indexed="55"/>
      </top>
      <bottom style="dotted">
        <color indexed="55"/>
      </bottom>
      <diagonal/>
    </border>
    <border>
      <left style="medium">
        <color indexed="64"/>
      </left>
      <right style="dotted">
        <color indexed="55"/>
      </right>
      <top style="dotted">
        <color indexed="55"/>
      </top>
      <bottom style="medium">
        <color indexed="64"/>
      </bottom>
      <diagonal/>
    </border>
    <border>
      <left style="dotted">
        <color indexed="55"/>
      </left>
      <right style="thin">
        <color indexed="64"/>
      </right>
      <top style="dotted">
        <color indexed="55"/>
      </top>
      <bottom style="medium">
        <color indexed="64"/>
      </bottom>
      <diagonal/>
    </border>
    <border>
      <left style="thin">
        <color indexed="64"/>
      </left>
      <right style="thin">
        <color indexed="64"/>
      </right>
      <top style="dotted">
        <color indexed="55"/>
      </top>
      <bottom style="medium">
        <color indexed="64"/>
      </bottom>
      <diagonal/>
    </border>
    <border>
      <left style="thin">
        <color indexed="64"/>
      </left>
      <right style="medium">
        <color indexed="64"/>
      </right>
      <top style="dotted">
        <color indexed="55"/>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tted">
        <color indexed="55"/>
      </top>
      <bottom style="dotted">
        <color indexed="55"/>
      </bottom>
      <diagonal/>
    </border>
    <border>
      <left style="medium">
        <color indexed="64"/>
      </left>
      <right style="thin">
        <color indexed="64"/>
      </right>
      <top style="dotted">
        <color indexed="55"/>
      </top>
      <bottom style="double">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style="medium">
        <color indexed="64"/>
      </right>
      <top style="dotted">
        <color indexed="55"/>
      </top>
      <bottom/>
      <diagonal/>
    </border>
    <border>
      <left/>
      <right style="medium">
        <color indexed="64"/>
      </right>
      <top/>
      <bottom style="medium">
        <color indexed="64"/>
      </bottom>
      <diagonal/>
    </border>
    <border>
      <left style="thin">
        <color indexed="64"/>
      </left>
      <right style="medium">
        <color indexed="64"/>
      </right>
      <top style="dotted">
        <color indexed="55"/>
      </top>
      <bottom style="medium">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otted">
        <color indexed="55"/>
      </bottom>
      <diagonal/>
    </border>
    <border>
      <left style="medium">
        <color indexed="64"/>
      </left>
      <right style="medium">
        <color indexed="64"/>
      </right>
      <top style="dotted">
        <color indexed="55"/>
      </top>
      <bottom style="dotted">
        <color indexed="55"/>
      </bottom>
      <diagonal/>
    </border>
    <border>
      <left style="medium">
        <color indexed="64"/>
      </left>
      <right style="dotted">
        <color indexed="55"/>
      </right>
      <top style="thin">
        <color indexed="64"/>
      </top>
      <bottom style="dotted">
        <color indexed="55"/>
      </bottom>
      <diagonal/>
    </border>
    <border>
      <left style="dotted">
        <color indexed="55"/>
      </left>
      <right style="thin">
        <color indexed="64"/>
      </right>
      <top style="thin">
        <color indexed="64"/>
      </top>
      <bottom style="dotted">
        <color indexed="55"/>
      </bottom>
      <diagonal/>
    </border>
    <border>
      <left style="medium">
        <color indexed="64"/>
      </left>
      <right style="dotted">
        <color indexed="55"/>
      </right>
      <top style="medium">
        <color indexed="64"/>
      </top>
      <bottom style="thin">
        <color indexed="64"/>
      </bottom>
      <diagonal/>
    </border>
    <border>
      <left style="dotted">
        <color indexed="55"/>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dotted">
        <color indexed="55"/>
      </bottom>
      <diagonal/>
    </border>
    <border>
      <left/>
      <right/>
      <top/>
      <bottom style="thin">
        <color indexed="64"/>
      </bottom>
      <diagonal/>
    </border>
    <border>
      <left style="medium">
        <color indexed="64"/>
      </left>
      <right style="dotted">
        <color indexed="55"/>
      </right>
      <top/>
      <bottom style="medium">
        <color indexed="64"/>
      </bottom>
      <diagonal/>
    </border>
    <border>
      <left style="dotted">
        <color indexed="55"/>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dotted">
        <color indexed="55"/>
      </right>
      <top/>
      <bottom style="dotted">
        <color indexed="55"/>
      </bottom>
      <diagonal/>
    </border>
    <border>
      <left style="dotted">
        <color indexed="55"/>
      </left>
      <right style="thin">
        <color indexed="64"/>
      </right>
      <top/>
      <bottom style="dotted">
        <color indexed="55"/>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tted">
        <color indexed="55"/>
      </bottom>
      <diagonal/>
    </border>
    <border>
      <left style="thin">
        <color indexed="64"/>
      </left>
      <right style="thin">
        <color indexed="64"/>
      </right>
      <top style="dotted">
        <color indexed="55"/>
      </top>
      <bottom/>
      <diagonal/>
    </border>
    <border>
      <left style="medium">
        <color indexed="64"/>
      </left>
      <right style="dotted">
        <color indexed="55"/>
      </right>
      <top style="dotted">
        <color indexed="55"/>
      </top>
      <bottom/>
      <diagonal/>
    </border>
    <border>
      <left style="dotted">
        <color indexed="55"/>
      </left>
      <right style="thin">
        <color indexed="64"/>
      </right>
      <top style="dotted">
        <color indexed="55"/>
      </top>
      <bottom/>
      <diagonal/>
    </border>
    <border>
      <left style="medium">
        <color indexed="64"/>
      </left>
      <right style="dotted">
        <color indexed="55"/>
      </right>
      <top style="medium">
        <color indexed="64"/>
      </top>
      <bottom style="dotted">
        <color indexed="55"/>
      </bottom>
      <diagonal/>
    </border>
    <border>
      <left style="dotted">
        <color indexed="55"/>
      </left>
      <right style="thin">
        <color indexed="64"/>
      </right>
      <top style="medium">
        <color indexed="64"/>
      </top>
      <bottom style="dotted">
        <color indexed="55"/>
      </bottom>
      <diagonal/>
    </border>
    <border>
      <left style="thin">
        <color indexed="64"/>
      </left>
      <right style="medium">
        <color indexed="64"/>
      </right>
      <top style="medium">
        <color indexed="64"/>
      </top>
      <bottom style="dotted">
        <color indexed="55"/>
      </bottom>
      <diagonal/>
    </border>
    <border>
      <left style="thin">
        <color indexed="64"/>
      </left>
      <right style="medium">
        <color indexed="64"/>
      </right>
      <top/>
      <bottom/>
      <diagonal/>
    </border>
    <border>
      <left style="medium">
        <color indexed="64"/>
      </left>
      <right style="medium">
        <color indexed="64"/>
      </right>
      <top style="dotted">
        <color indexed="55"/>
      </top>
      <bottom style="thin">
        <color indexed="64"/>
      </bottom>
      <diagonal/>
    </border>
    <border>
      <left style="dotted">
        <color indexed="55"/>
      </left>
      <right/>
      <top/>
      <bottom style="dotted">
        <color indexed="55"/>
      </bottom>
      <diagonal/>
    </border>
    <border>
      <left style="medium">
        <color indexed="64"/>
      </left>
      <right style="medium">
        <color indexed="64"/>
      </right>
      <top style="thin">
        <color indexed="64"/>
      </top>
      <bottom style="dotted">
        <color indexed="55"/>
      </bottom>
      <diagonal/>
    </border>
    <border>
      <left/>
      <right style="thin">
        <color indexed="64"/>
      </right>
      <top style="dotted">
        <color indexed="55"/>
      </top>
      <bottom style="dotted">
        <color indexed="55"/>
      </bottom>
      <diagonal/>
    </border>
    <border>
      <left style="dotted">
        <color indexed="55"/>
      </left>
      <right/>
      <top style="dotted">
        <color indexed="55"/>
      </top>
      <bottom/>
      <diagonal/>
    </border>
    <border>
      <left style="medium">
        <color indexed="64"/>
      </left>
      <right/>
      <top style="dotted">
        <color indexed="55"/>
      </top>
      <bottom/>
      <diagonal/>
    </border>
    <border>
      <left style="medium">
        <color indexed="64"/>
      </left>
      <right/>
      <top style="dotted">
        <color indexed="55"/>
      </top>
      <bottom style="thin">
        <color indexed="64"/>
      </bottom>
      <diagonal/>
    </border>
    <border>
      <left/>
      <right style="thin">
        <color indexed="64"/>
      </right>
      <top style="dotted">
        <color indexed="55"/>
      </top>
      <bottom style="thin">
        <color indexed="64"/>
      </bottom>
      <diagonal/>
    </border>
    <border>
      <left/>
      <right style="thin">
        <color indexed="64"/>
      </right>
      <top/>
      <bottom style="dotted">
        <color indexed="55"/>
      </bottom>
      <diagonal/>
    </border>
    <border>
      <left/>
      <right style="thin">
        <color indexed="64"/>
      </right>
      <top/>
      <bottom style="thin">
        <color indexed="64"/>
      </bottom>
      <diagonal/>
    </border>
    <border>
      <left/>
      <right/>
      <top style="dotted">
        <color indexed="55"/>
      </top>
      <bottom style="thin">
        <color indexed="64"/>
      </bottom>
      <diagonal/>
    </border>
    <border>
      <left style="medium">
        <color indexed="64"/>
      </left>
      <right style="dotted">
        <color indexed="55"/>
      </right>
      <top style="thin">
        <color indexed="64"/>
      </top>
      <bottom/>
      <diagonal/>
    </border>
    <border>
      <left style="medium">
        <color indexed="64"/>
      </left>
      <right style="medium">
        <color indexed="64"/>
      </right>
      <top style="dotted">
        <color indexed="55"/>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44" fontId="3" fillId="0" borderId="0" applyFont="0" applyFill="0" applyBorder="0" applyAlignment="0" applyProtection="0"/>
  </cellStyleXfs>
  <cellXfs count="187">
    <xf numFmtId="0" fontId="0" fillId="0" borderId="0" xfId="0"/>
    <xf numFmtId="0" fontId="1" fillId="0" borderId="0" xfId="0" applyFont="1" applyAlignment="1">
      <alignment horizontal="center" vertical="center" wrapText="1"/>
    </xf>
    <xf numFmtId="0" fontId="2" fillId="0" borderId="0" xfId="0" applyFont="1"/>
    <xf numFmtId="0" fontId="2" fillId="0" borderId="0" xfId="0" applyFont="1" applyAlignment="1">
      <alignment horizontal="center"/>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2" fillId="0" borderId="0" xfId="0" applyFont="1" applyAlignment="1">
      <alignment vertical="center"/>
    </xf>
    <xf numFmtId="0" fontId="1" fillId="0" borderId="17" xfId="0" applyFont="1" applyBorder="1" applyAlignment="1">
      <alignment horizontal="center" vertical="center" wrapText="1"/>
    </xf>
    <xf numFmtId="44" fontId="2" fillId="0" borderId="18" xfId="1" applyFont="1" applyBorder="1" applyAlignment="1">
      <alignment vertical="center"/>
    </xf>
    <xf numFmtId="0" fontId="1" fillId="0" borderId="21" xfId="0" applyFont="1" applyBorder="1" applyAlignment="1">
      <alignment horizontal="left" vertical="center"/>
    </xf>
    <xf numFmtId="42" fontId="1" fillId="0" borderId="22" xfId="0" applyNumberFormat="1" applyFont="1" applyBorder="1" applyAlignment="1">
      <alignment horizontal="center" vertical="center" wrapText="1"/>
    </xf>
    <xf numFmtId="42" fontId="2" fillId="0" borderId="0" xfId="0" applyNumberFormat="1" applyFont="1"/>
    <xf numFmtId="0" fontId="5" fillId="0" borderId="5" xfId="0" applyFont="1" applyBorder="1" applyAlignment="1">
      <alignment horizontal="center" vertical="center" wrapText="1"/>
    </xf>
    <xf numFmtId="0" fontId="5" fillId="0" borderId="29" xfId="0" applyFont="1" applyBorder="1" applyAlignment="1">
      <alignment horizontal="center" vertical="center" wrapText="1"/>
    </xf>
    <xf numFmtId="0" fontId="6" fillId="0" borderId="0" xfId="0" quotePrefix="1" applyFont="1"/>
    <xf numFmtId="0" fontId="6" fillId="0" borderId="0" xfId="0" applyFont="1" applyAlignment="1">
      <alignment horizontal="center"/>
    </xf>
    <xf numFmtId="0" fontId="6" fillId="0" borderId="0" xfId="0" applyFont="1"/>
    <xf numFmtId="42" fontId="5" fillId="0" borderId="22" xfId="0" applyNumberFormat="1" applyFont="1" applyBorder="1" applyAlignment="1">
      <alignment horizontal="center" vertical="center" wrapText="1"/>
    </xf>
    <xf numFmtId="0" fontId="6" fillId="0" borderId="6" xfId="0" applyFont="1" applyBorder="1" applyAlignment="1">
      <alignment horizontal="center" vertical="center"/>
    </xf>
    <xf numFmtId="0" fontId="9" fillId="0" borderId="0" xfId="0" applyFont="1"/>
    <xf numFmtId="0" fontId="2" fillId="0" borderId="0" xfId="0" quotePrefix="1" applyFont="1" applyAlignment="1">
      <alignment horizontal="right"/>
    </xf>
    <xf numFmtId="0" fontId="10" fillId="0" borderId="0" xfId="0" applyFont="1"/>
    <xf numFmtId="0" fontId="6" fillId="0" borderId="0" xfId="0" applyFont="1" applyAlignment="1">
      <alignment horizontal="right"/>
    </xf>
    <xf numFmtId="0" fontId="11" fillId="0" borderId="5" xfId="0" applyFont="1" applyBorder="1" applyAlignment="1">
      <alignment horizontal="center" vertical="center" wrapText="1"/>
    </xf>
    <xf numFmtId="0" fontId="11" fillId="0" borderId="5" xfId="0" quotePrefix="1" applyFont="1" applyBorder="1" applyAlignment="1">
      <alignment horizontal="center" vertical="center" wrapText="1"/>
    </xf>
    <xf numFmtId="0" fontId="11" fillId="0" borderId="36" xfId="0" applyFont="1" applyBorder="1" applyAlignment="1">
      <alignment horizontal="center" vertical="center" wrapText="1"/>
    </xf>
    <xf numFmtId="0" fontId="8" fillId="0" borderId="0" xfId="0" applyFont="1" applyAlignment="1">
      <alignment vertical="center" wrapText="1"/>
    </xf>
    <xf numFmtId="0" fontId="6" fillId="2" borderId="8" xfId="0" applyFont="1" applyFill="1" applyBorder="1" applyAlignment="1">
      <alignment horizontal="center" vertical="center"/>
    </xf>
    <xf numFmtId="42" fontId="6" fillId="2" borderId="23" xfId="0" applyNumberFormat="1" applyFont="1" applyFill="1" applyBorder="1" applyAlignment="1">
      <alignment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2" fillId="0" borderId="14" xfId="0" applyFont="1" applyBorder="1" applyAlignment="1">
      <alignment vertical="center"/>
    </xf>
    <xf numFmtId="0" fontId="6" fillId="0" borderId="15" xfId="0" applyFont="1" applyBorder="1" applyAlignment="1">
      <alignment horizontal="center" vertical="center"/>
    </xf>
    <xf numFmtId="42" fontId="6" fillId="0" borderId="41" xfId="0" applyNumberFormat="1" applyFont="1" applyBorder="1" applyAlignment="1">
      <alignment vertical="center"/>
    </xf>
    <xf numFmtId="0" fontId="2" fillId="2" borderId="8" xfId="0" applyFont="1" applyFill="1" applyBorder="1" applyAlignment="1">
      <alignment horizontal="center" vertical="center"/>
    </xf>
    <xf numFmtId="42" fontId="2" fillId="2" borderId="23" xfId="0" applyNumberFormat="1" applyFont="1" applyFill="1" applyBorder="1" applyAlignment="1">
      <alignment vertical="center"/>
    </xf>
    <xf numFmtId="0" fontId="13" fillId="0" borderId="10" xfId="0" applyFont="1" applyBorder="1" applyAlignment="1">
      <alignment vertical="center"/>
    </xf>
    <xf numFmtId="0" fontId="2" fillId="0" borderId="4" xfId="0" applyFont="1" applyBorder="1" applyAlignment="1">
      <alignment horizontal="center" vertical="center"/>
    </xf>
    <xf numFmtId="42" fontId="2" fillId="0" borderId="11" xfId="0" applyNumberFormat="1" applyFont="1" applyBorder="1" applyAlignment="1">
      <alignment vertical="center"/>
    </xf>
    <xf numFmtId="0" fontId="2" fillId="0" borderId="3" xfId="0" applyFont="1" applyBorder="1" applyAlignment="1">
      <alignment horizontal="center" vertical="center"/>
    </xf>
    <xf numFmtId="42" fontId="2" fillId="0" borderId="12" xfId="0" applyNumberFormat="1" applyFont="1" applyBorder="1" applyAlignment="1">
      <alignment vertical="center"/>
    </xf>
    <xf numFmtId="0" fontId="13" fillId="0" borderId="10" xfId="0" applyFont="1" applyBorder="1" applyAlignment="1">
      <alignment vertical="center" wrapText="1"/>
    </xf>
    <xf numFmtId="0" fontId="2" fillId="0" borderId="15" xfId="0" applyFont="1" applyBorder="1" applyAlignment="1">
      <alignment horizontal="center" vertical="center"/>
    </xf>
    <xf numFmtId="42" fontId="2" fillId="0" borderId="26" xfId="0" applyNumberFormat="1" applyFont="1" applyBorder="1" applyAlignment="1">
      <alignment vertical="center"/>
    </xf>
    <xf numFmtId="0" fontId="13" fillId="0" borderId="13" xfId="0" applyFont="1" applyBorder="1" applyAlignment="1">
      <alignment horizontal="center" vertical="center"/>
    </xf>
    <xf numFmtId="0" fontId="13" fillId="0" borderId="14" xfId="0" applyFont="1" applyBorder="1" applyAlignment="1">
      <alignment vertical="center"/>
    </xf>
    <xf numFmtId="0" fontId="1" fillId="0" borderId="0" xfId="0" applyFont="1" applyAlignment="1">
      <alignment vertical="center"/>
    </xf>
    <xf numFmtId="42" fontId="2" fillId="0" borderId="11" xfId="0" applyNumberFormat="1" applyFont="1" applyBorder="1" applyAlignment="1" applyProtection="1">
      <alignment vertical="center"/>
      <protection locked="0"/>
    </xf>
    <xf numFmtId="42" fontId="2" fillId="0" borderId="12" xfId="0" applyNumberFormat="1" applyFont="1" applyBorder="1" applyAlignment="1" applyProtection="1">
      <alignment vertical="center"/>
      <protection locked="0"/>
    </xf>
    <xf numFmtId="42" fontId="6" fillId="0" borderId="11" xfId="0" applyNumberFormat="1" applyFont="1" applyBorder="1" applyAlignment="1" applyProtection="1">
      <alignment vertical="center"/>
      <protection locked="0"/>
    </xf>
    <xf numFmtId="42" fontId="6" fillId="0" borderId="12" xfId="0" applyNumberFormat="1" applyFont="1" applyBorder="1" applyAlignment="1" applyProtection="1">
      <alignment vertical="center"/>
      <protection locked="0"/>
    </xf>
    <xf numFmtId="42" fontId="6" fillId="0" borderId="41" xfId="0" applyNumberFormat="1" applyFont="1" applyBorder="1" applyAlignment="1" applyProtection="1">
      <alignment vertical="center"/>
      <protection locked="0"/>
    </xf>
    <xf numFmtId="42" fontId="6" fillId="0" borderId="26" xfId="0" applyNumberFormat="1" applyFont="1" applyBorder="1" applyAlignment="1" applyProtection="1">
      <alignment vertical="center"/>
      <protection locked="0"/>
    </xf>
    <xf numFmtId="0" fontId="2" fillId="0" borderId="19" xfId="0" applyFont="1" applyBorder="1" applyProtection="1">
      <protection locked="0"/>
    </xf>
    <xf numFmtId="0" fontId="2" fillId="0" borderId="20" xfId="0" applyFont="1" applyBorder="1" applyProtection="1">
      <protection locked="0"/>
    </xf>
    <xf numFmtId="42" fontId="6" fillId="0" borderId="25" xfId="0" applyNumberFormat="1" applyFont="1" applyBorder="1" applyAlignment="1">
      <alignment vertical="center"/>
    </xf>
    <xf numFmtId="0" fontId="14" fillId="0" borderId="0" xfId="0" applyFont="1" applyAlignment="1">
      <alignment vertical="center"/>
    </xf>
    <xf numFmtId="0" fontId="15" fillId="3" borderId="44" xfId="0" applyFont="1" applyFill="1" applyBorder="1" applyAlignment="1">
      <alignment horizontal="center" vertical="center"/>
    </xf>
    <xf numFmtId="0" fontId="15" fillId="0" borderId="44" xfId="0" applyFont="1" applyBorder="1" applyAlignment="1">
      <alignment horizontal="center" vertical="center"/>
    </xf>
    <xf numFmtId="44" fontId="2" fillId="0" borderId="4" xfId="1" applyFont="1" applyBorder="1" applyAlignment="1">
      <alignment horizontal="center" vertical="center"/>
    </xf>
    <xf numFmtId="44" fontId="2" fillId="0" borderId="3" xfId="1" applyFont="1" applyBorder="1" applyAlignment="1">
      <alignment horizontal="center" vertical="center"/>
    </xf>
    <xf numFmtId="44" fontId="2" fillId="0" borderId="15" xfId="1" applyFont="1" applyBorder="1" applyAlignment="1">
      <alignment horizontal="center" vertical="center"/>
    </xf>
    <xf numFmtId="0" fontId="2" fillId="0" borderId="47" xfId="0" applyFont="1" applyBorder="1" applyAlignment="1">
      <alignment horizontal="center" vertical="center"/>
    </xf>
    <xf numFmtId="44" fontId="2" fillId="0" borderId="47" xfId="1" applyFont="1" applyBorder="1" applyAlignment="1">
      <alignment horizontal="center" vertical="center"/>
    </xf>
    <xf numFmtId="0" fontId="2" fillId="0" borderId="46" xfId="0" applyFont="1" applyBorder="1" applyAlignment="1">
      <alignment horizontal="center" vertical="center"/>
    </xf>
    <xf numFmtId="44" fontId="2" fillId="0" borderId="46" xfId="1" applyFont="1" applyBorder="1" applyAlignment="1">
      <alignment horizontal="center" vertical="center"/>
    </xf>
    <xf numFmtId="0" fontId="2" fillId="0" borderId="49" xfId="0" applyFont="1" applyBorder="1" applyAlignment="1">
      <alignment vertical="center"/>
    </xf>
    <xf numFmtId="0" fontId="2" fillId="0" borderId="13" xfId="0" applyFont="1" applyBorder="1" applyAlignment="1">
      <alignment vertical="center"/>
    </xf>
    <xf numFmtId="42" fontId="2" fillId="0" borderId="24" xfId="0" applyNumberFormat="1" applyFont="1" applyBorder="1" applyAlignment="1" applyProtection="1">
      <alignment vertical="center"/>
      <protection locked="0"/>
    </xf>
    <xf numFmtId="0" fontId="2" fillId="0" borderId="48" xfId="0" applyFont="1" applyBorder="1" applyAlignment="1">
      <alignment horizontal="center" vertical="center"/>
    </xf>
    <xf numFmtId="0" fontId="11" fillId="0" borderId="2" xfId="0" applyFont="1" applyBorder="1" applyAlignment="1">
      <alignment horizontal="center" vertical="center"/>
    </xf>
    <xf numFmtId="0" fontId="1" fillId="0" borderId="13" xfId="0" applyFont="1" applyBorder="1" applyAlignment="1">
      <alignment horizontal="center" vertical="center"/>
    </xf>
    <xf numFmtId="0" fontId="11" fillId="0" borderId="13" xfId="0" applyFont="1" applyBorder="1" applyAlignment="1">
      <alignment horizontal="center" vertical="center"/>
    </xf>
    <xf numFmtId="42" fontId="2" fillId="0" borderId="52" xfId="0" applyNumberFormat="1" applyFont="1" applyBorder="1" applyAlignment="1">
      <alignment vertical="center"/>
    </xf>
    <xf numFmtId="42" fontId="2" fillId="2" borderId="53" xfId="0" applyNumberFormat="1" applyFont="1" applyFill="1" applyBorder="1" applyAlignment="1">
      <alignment vertical="center"/>
    </xf>
    <xf numFmtId="42" fontId="6" fillId="0" borderId="4" xfId="0" applyNumberFormat="1" applyFont="1" applyBorder="1" applyAlignment="1" applyProtection="1">
      <alignment vertical="center"/>
      <protection locked="0"/>
    </xf>
    <xf numFmtId="42" fontId="6" fillId="0" borderId="37" xfId="0" applyNumberFormat="1" applyFont="1" applyBorder="1" applyAlignment="1" applyProtection="1">
      <alignment vertical="center"/>
      <protection locked="0"/>
    </xf>
    <xf numFmtId="164" fontId="6" fillId="0" borderId="30" xfId="1" applyNumberFormat="1" applyFont="1" applyBorder="1" applyAlignment="1">
      <alignment vertical="center"/>
    </xf>
    <xf numFmtId="0" fontId="6" fillId="2" borderId="3" xfId="0" applyFont="1" applyFill="1" applyBorder="1" applyAlignment="1">
      <alignment horizontal="center" vertical="center"/>
    </xf>
    <xf numFmtId="42" fontId="6" fillId="2" borderId="3" xfId="0" applyNumberFormat="1" applyFont="1" applyFill="1" applyBorder="1" applyAlignment="1">
      <alignment vertical="center"/>
    </xf>
    <xf numFmtId="42" fontId="6" fillId="2" borderId="31" xfId="0" applyNumberFormat="1" applyFont="1" applyFill="1" applyBorder="1" applyAlignment="1">
      <alignment vertical="center"/>
    </xf>
    <xf numFmtId="44" fontId="6" fillId="0" borderId="3" xfId="1" applyFont="1" applyBorder="1" applyAlignment="1" applyProtection="1">
      <alignment vertical="center"/>
      <protection locked="0"/>
    </xf>
    <xf numFmtId="164" fontId="6" fillId="0" borderId="31" xfId="1" applyNumberFormat="1" applyFont="1" applyBorder="1" applyAlignment="1">
      <alignment vertical="center"/>
    </xf>
    <xf numFmtId="0" fontId="6" fillId="0" borderId="7" xfId="0" applyFont="1" applyBorder="1" applyAlignment="1">
      <alignment horizontal="center" vertical="center"/>
    </xf>
    <xf numFmtId="44" fontId="6" fillId="0" borderId="7" xfId="1" applyFont="1" applyBorder="1" applyAlignment="1" applyProtection="1">
      <alignment vertical="center"/>
      <protection locked="0"/>
    </xf>
    <xf numFmtId="164" fontId="6" fillId="0" borderId="54" xfId="1" applyNumberFormat="1" applyFont="1" applyBorder="1" applyAlignment="1">
      <alignment vertical="center"/>
    </xf>
    <xf numFmtId="164" fontId="6" fillId="0" borderId="56" xfId="1" applyNumberFormat="1" applyFont="1" applyBorder="1" applyAlignment="1">
      <alignment vertical="center"/>
    </xf>
    <xf numFmtId="44" fontId="6" fillId="0" borderId="4" xfId="1" applyFont="1" applyBorder="1" applyAlignment="1">
      <alignment vertical="center"/>
    </xf>
    <xf numFmtId="0" fontId="6" fillId="0" borderId="0" xfId="0" applyFont="1" applyAlignment="1">
      <alignment vertical="center"/>
    </xf>
    <xf numFmtId="0" fontId="6" fillId="0" borderId="57" xfId="0" applyFont="1" applyBorder="1" applyAlignment="1">
      <alignment horizontal="center" vertical="center"/>
    </xf>
    <xf numFmtId="0" fontId="6" fillId="0" borderId="59" xfId="0" applyFont="1" applyBorder="1" applyAlignment="1">
      <alignment vertical="center"/>
    </xf>
    <xf numFmtId="0" fontId="6" fillId="0" borderId="60" xfId="0" applyFont="1" applyBorder="1" applyAlignment="1">
      <alignment vertical="center"/>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2" borderId="57" xfId="0" applyFont="1" applyFill="1" applyBorder="1" applyAlignment="1">
      <alignment horizontal="center" vertical="center"/>
    </xf>
    <xf numFmtId="0" fontId="6" fillId="0" borderId="62" xfId="0" applyFont="1" applyBorder="1" applyAlignment="1">
      <alignment vertical="center"/>
    </xf>
    <xf numFmtId="0" fontId="6" fillId="0" borderId="63" xfId="0" applyFont="1" applyBorder="1" applyAlignment="1">
      <alignment vertical="center"/>
    </xf>
    <xf numFmtId="0" fontId="6" fillId="0" borderId="64" xfId="0" applyFont="1" applyBorder="1" applyAlignment="1">
      <alignment vertical="center"/>
    </xf>
    <xf numFmtId="0" fontId="6" fillId="0" borderId="61" xfId="0" applyFont="1" applyBorder="1" applyAlignment="1">
      <alignment vertical="center"/>
    </xf>
    <xf numFmtId="0" fontId="6" fillId="0" borderId="47" xfId="0" applyFont="1" applyBorder="1" applyAlignment="1">
      <alignment horizontal="center" vertical="center"/>
    </xf>
    <xf numFmtId="44" fontId="6" fillId="0" borderId="47" xfId="1" applyFont="1" applyBorder="1" applyAlignment="1" applyProtection="1">
      <alignment vertical="center"/>
      <protection locked="0"/>
    </xf>
    <xf numFmtId="164" fontId="6" fillId="0" borderId="66" xfId="1" applyNumberFormat="1" applyFont="1" applyBorder="1" applyAlignment="1">
      <alignment vertical="center"/>
    </xf>
    <xf numFmtId="0" fontId="6" fillId="0" borderId="69" xfId="0" applyFont="1" applyBorder="1" applyAlignment="1">
      <alignment horizontal="center" vertical="center"/>
    </xf>
    <xf numFmtId="42" fontId="6" fillId="0" borderId="69" xfId="0" applyNumberFormat="1" applyFont="1" applyBorder="1" applyAlignment="1">
      <alignment vertical="center"/>
    </xf>
    <xf numFmtId="42" fontId="6" fillId="0" borderId="45" xfId="0" applyNumberFormat="1" applyFont="1" applyBorder="1" applyAlignment="1">
      <alignment vertical="center"/>
    </xf>
    <xf numFmtId="0" fontId="2" fillId="0" borderId="0" xfId="0" applyFont="1" applyAlignment="1" applyProtection="1">
      <alignment vertical="center"/>
      <protection locked="0"/>
    </xf>
    <xf numFmtId="0" fontId="2" fillId="0" borderId="0" xfId="0" applyFont="1" applyProtection="1">
      <protection locked="0"/>
    </xf>
    <xf numFmtId="0" fontId="2" fillId="0" borderId="0" xfId="0" applyFont="1" applyAlignment="1" applyProtection="1">
      <alignment horizontal="center"/>
      <protection locked="0"/>
    </xf>
    <xf numFmtId="42" fontId="2" fillId="0" borderId="0" xfId="0" applyNumberFormat="1" applyFont="1" applyProtection="1">
      <protection locked="0"/>
    </xf>
    <xf numFmtId="0" fontId="2" fillId="0" borderId="0" xfId="0" quotePrefix="1" applyFont="1" applyProtection="1">
      <protection locked="0"/>
    </xf>
    <xf numFmtId="0" fontId="2" fillId="0" borderId="0" xfId="0" applyFont="1" applyAlignment="1" applyProtection="1">
      <alignment horizontal="right"/>
      <protection locked="0"/>
    </xf>
    <xf numFmtId="0" fontId="6" fillId="0" borderId="0" xfId="0" applyFont="1" applyProtection="1">
      <protection locked="0"/>
    </xf>
    <xf numFmtId="0" fontId="6" fillId="0" borderId="0" xfId="0" applyFont="1" applyAlignment="1" applyProtection="1">
      <alignment horizontal="center"/>
      <protection locked="0"/>
    </xf>
    <xf numFmtId="0" fontId="6" fillId="0" borderId="0" xfId="0" applyFont="1" applyAlignment="1" applyProtection="1">
      <alignment vertical="center"/>
      <protection locked="0"/>
    </xf>
    <xf numFmtId="44" fontId="2" fillId="0" borderId="11" xfId="1" applyFont="1" applyBorder="1" applyProtection="1">
      <protection locked="0"/>
    </xf>
    <xf numFmtId="44" fontId="2" fillId="0" borderId="12" xfId="1" applyFont="1" applyBorder="1" applyProtection="1">
      <protection locked="0"/>
    </xf>
    <xf numFmtId="44" fontId="2" fillId="0" borderId="16" xfId="1" applyFont="1" applyBorder="1" applyProtection="1">
      <protection locked="0"/>
    </xf>
    <xf numFmtId="0" fontId="15" fillId="0" borderId="0" xfId="0" applyFont="1"/>
    <xf numFmtId="0" fontId="16" fillId="0" borderId="0" xfId="0" applyFont="1"/>
    <xf numFmtId="0" fontId="18" fillId="0" borderId="0" xfId="0" applyFont="1"/>
    <xf numFmtId="0" fontId="17" fillId="0" borderId="0" xfId="0" applyFont="1"/>
    <xf numFmtId="0" fontId="16" fillId="0" borderId="38" xfId="0" applyFont="1" applyBorder="1"/>
    <xf numFmtId="0" fontId="15" fillId="3" borderId="44" xfId="0" applyFont="1" applyFill="1" applyBorder="1" applyAlignment="1">
      <alignment horizontal="left" vertical="center"/>
    </xf>
    <xf numFmtId="0" fontId="15" fillId="0" borderId="44" xfId="0" applyFont="1" applyBorder="1" applyAlignment="1">
      <alignment horizontal="left" vertical="center"/>
    </xf>
    <xf numFmtId="42" fontId="15" fillId="0" borderId="44" xfId="0" applyNumberFormat="1" applyFont="1" applyBorder="1" applyAlignment="1">
      <alignment horizontal="left" vertical="center"/>
    </xf>
    <xf numFmtId="0" fontId="1" fillId="0" borderId="0" xfId="0" applyFont="1"/>
    <xf numFmtId="0" fontId="15" fillId="3" borderId="73" xfId="0" applyFont="1" applyFill="1" applyBorder="1" applyAlignment="1">
      <alignment horizontal="center" vertical="center"/>
    </xf>
    <xf numFmtId="0" fontId="1" fillId="0" borderId="38" xfId="0" applyFont="1" applyBorder="1" applyProtection="1">
      <protection locked="0"/>
    </xf>
    <xf numFmtId="0" fontId="1" fillId="0" borderId="38" xfId="0" applyFont="1" applyBorder="1"/>
    <xf numFmtId="0" fontId="15" fillId="0" borderId="44" xfId="0" applyFont="1" applyBorder="1" applyAlignment="1">
      <alignment vertical="center"/>
    </xf>
    <xf numFmtId="0" fontId="15" fillId="3" borderId="44" xfId="0" applyFont="1" applyFill="1" applyBorder="1" applyAlignment="1">
      <alignment vertical="center"/>
    </xf>
    <xf numFmtId="0" fontId="15" fillId="0" borderId="44" xfId="0" applyFont="1" applyBorder="1" applyAlignment="1">
      <alignment vertical="center" wrapText="1"/>
    </xf>
    <xf numFmtId="0" fontId="15" fillId="3" borderId="44" xfId="0" applyFont="1" applyFill="1" applyBorder="1" applyAlignment="1">
      <alignment vertical="center" wrapText="1"/>
    </xf>
    <xf numFmtId="0" fontId="15" fillId="3" borderId="44" xfId="0" applyFont="1" applyFill="1" applyBorder="1" applyAlignment="1">
      <alignment horizontal="left" vertical="center" wrapText="1"/>
    </xf>
    <xf numFmtId="0" fontId="2" fillId="0" borderId="0" xfId="0" applyFont="1" applyAlignment="1">
      <alignment horizontal="right"/>
    </xf>
    <xf numFmtId="44" fontId="2" fillId="0" borderId="0" xfId="0" applyNumberFormat="1" applyFont="1"/>
    <xf numFmtId="0" fontId="2" fillId="0" borderId="0" xfId="0" applyFont="1" applyAlignment="1">
      <alignment horizontal="right" vertical="center"/>
    </xf>
    <xf numFmtId="0" fontId="2" fillId="0" borderId="0" xfId="0" applyFont="1" applyAlignment="1">
      <alignment horizontal="center" vertical="center"/>
    </xf>
    <xf numFmtId="42" fontId="2" fillId="0" borderId="0" xfId="0" applyNumberFormat="1" applyFont="1" applyAlignment="1">
      <alignment vertical="center"/>
    </xf>
    <xf numFmtId="0" fontId="6" fillId="4" borderId="0" xfId="0" applyFont="1" applyFill="1"/>
    <xf numFmtId="0" fontId="6" fillId="4" borderId="0" xfId="0" applyFont="1" applyFill="1" applyAlignment="1">
      <alignment horizontal="center"/>
    </xf>
    <xf numFmtId="42" fontId="6" fillId="4" borderId="0" xfId="0" applyNumberFormat="1" applyFont="1" applyFill="1"/>
    <xf numFmtId="0" fontId="6" fillId="4" borderId="0" xfId="0" applyFont="1" applyFill="1" applyAlignment="1">
      <alignment vertical="center"/>
    </xf>
    <xf numFmtId="0" fontId="2" fillId="4" borderId="0" xfId="0" applyFont="1" applyFill="1" applyProtection="1">
      <protection locked="0"/>
    </xf>
    <xf numFmtId="0" fontId="2" fillId="4" borderId="0" xfId="0" applyFont="1" applyFill="1" applyAlignment="1" applyProtection="1">
      <alignment horizontal="center"/>
      <protection locked="0"/>
    </xf>
    <xf numFmtId="42" fontId="2" fillId="4" borderId="0" xfId="0" applyNumberFormat="1" applyFont="1" applyFill="1" applyProtection="1">
      <protection locked="0"/>
    </xf>
    <xf numFmtId="0" fontId="8" fillId="4" borderId="0" xfId="0" applyFont="1" applyFill="1" applyAlignment="1" applyProtection="1">
      <alignment vertical="center" wrapText="1"/>
      <protection locked="0"/>
    </xf>
    <xf numFmtId="44" fontId="6" fillId="0" borderId="4" xfId="1" applyFont="1" applyFill="1" applyBorder="1" applyAlignment="1">
      <alignment vertical="center"/>
    </xf>
    <xf numFmtId="0" fontId="1" fillId="0" borderId="42" xfId="0" applyFont="1" applyBorder="1" applyAlignment="1">
      <alignment horizontal="left" vertical="center"/>
    </xf>
    <xf numFmtId="0" fontId="1" fillId="0" borderId="43" xfId="0" applyFont="1" applyBorder="1" applyAlignment="1">
      <alignment horizontal="left" vertical="center"/>
    </xf>
    <xf numFmtId="0" fontId="1" fillId="0" borderId="32" xfId="0" applyFont="1" applyBorder="1" applyAlignment="1">
      <alignment horizontal="left" vertical="center"/>
    </xf>
    <xf numFmtId="0" fontId="1" fillId="0" borderId="33" xfId="0" applyFont="1" applyBorder="1" applyAlignment="1">
      <alignment horizontal="left" vertical="center"/>
    </xf>
    <xf numFmtId="0" fontId="1" fillId="0" borderId="50" xfId="0" applyFont="1" applyBorder="1" applyAlignment="1">
      <alignment horizontal="left" vertical="center" wrapText="1"/>
    </xf>
    <xf numFmtId="0" fontId="1" fillId="0" borderId="51" xfId="0" applyFont="1" applyBorder="1" applyAlignment="1">
      <alignment horizontal="left" vertical="center"/>
    </xf>
    <xf numFmtId="0" fontId="1" fillId="0" borderId="9"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50" xfId="0" applyFont="1" applyBorder="1" applyAlignment="1">
      <alignment horizontal="left" vertical="center"/>
    </xf>
    <xf numFmtId="0" fontId="5" fillId="0" borderId="21" xfId="0" applyFont="1" applyBorder="1" applyAlignment="1">
      <alignment horizontal="left" vertical="center"/>
    </xf>
    <xf numFmtId="0" fontId="5" fillId="0" borderId="27" xfId="0" applyFont="1" applyBorder="1" applyAlignment="1">
      <alignment horizontal="left" vertical="center"/>
    </xf>
    <xf numFmtId="0" fontId="5" fillId="0" borderId="39" xfId="0" applyFont="1" applyBorder="1" applyAlignment="1">
      <alignment horizontal="left" vertical="center"/>
    </xf>
    <xf numFmtId="0" fontId="5" fillId="0" borderId="40" xfId="0" applyFont="1" applyBorder="1" applyAlignment="1">
      <alignment horizontal="left" vertical="center"/>
    </xf>
    <xf numFmtId="0" fontId="5" fillId="0" borderId="9"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5" fillId="0" borderId="42" xfId="0" applyFont="1" applyBorder="1" applyAlignment="1">
      <alignment horizontal="left" vertical="center"/>
    </xf>
    <xf numFmtId="0" fontId="5" fillId="0" borderId="43" xfId="0" applyFont="1" applyBorder="1" applyAlignment="1">
      <alignment horizontal="left" vertical="center"/>
    </xf>
    <xf numFmtId="0" fontId="5" fillId="0" borderId="67" xfId="0" applyFont="1" applyBorder="1" applyAlignment="1">
      <alignment horizontal="left" vertical="center"/>
    </xf>
    <xf numFmtId="0" fontId="5" fillId="0" borderId="68" xfId="0" applyFont="1" applyBorder="1" applyAlignment="1">
      <alignment horizontal="left" vertical="center"/>
    </xf>
    <xf numFmtId="0" fontId="6" fillId="0" borderId="70" xfId="0" applyFont="1" applyBorder="1" applyAlignment="1">
      <alignment horizontal="left" vertical="top" wrapText="1"/>
    </xf>
    <xf numFmtId="0" fontId="6" fillId="0" borderId="71" xfId="0" applyFont="1" applyBorder="1" applyAlignment="1">
      <alignment horizontal="left" vertical="top" wrapText="1"/>
    </xf>
    <xf numFmtId="0" fontId="6" fillId="0" borderId="72" xfId="0" applyFont="1" applyBorder="1" applyAlignment="1">
      <alignment horizontal="left" vertical="top" wrapText="1"/>
    </xf>
    <xf numFmtId="0" fontId="15" fillId="3" borderId="44" xfId="0" applyFont="1" applyFill="1" applyBorder="1" applyAlignment="1">
      <alignment horizontal="left" vertical="center"/>
    </xf>
    <xf numFmtId="0" fontId="15" fillId="0" borderId="44" xfId="0" applyFont="1" applyBorder="1" applyAlignment="1">
      <alignment horizontal="left" vertical="center"/>
    </xf>
    <xf numFmtId="0" fontId="15" fillId="0" borderId="44" xfId="0" applyFont="1" applyBorder="1" applyAlignment="1">
      <alignment horizontal="left" vertical="center" wrapText="1"/>
    </xf>
    <xf numFmtId="0" fontId="5" fillId="0" borderId="48" xfId="0" applyFont="1" applyBorder="1" applyAlignment="1">
      <alignment horizontal="left" vertical="center"/>
    </xf>
    <xf numFmtId="0" fontId="5" fillId="0" borderId="58" xfId="0" applyFont="1" applyBorder="1" applyAlignment="1">
      <alignment horizontal="left" vertical="center"/>
    </xf>
    <xf numFmtId="0" fontId="5" fillId="0" borderId="55" xfId="0" applyFont="1" applyBorder="1" applyAlignment="1">
      <alignment horizontal="left" vertical="center"/>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2" xfId="0" applyFont="1" applyBorder="1" applyAlignment="1">
      <alignment horizontal="left" vertical="center"/>
    </xf>
    <xf numFmtId="0" fontId="5" fillId="0" borderId="1" xfId="0" applyFont="1" applyBorder="1" applyAlignment="1">
      <alignment horizontal="left" vertical="center"/>
    </xf>
    <xf numFmtId="0" fontId="5" fillId="0" borderId="65" xfId="0" applyFont="1" applyBorder="1" applyAlignment="1">
      <alignment horizontal="left" vertical="center"/>
    </xf>
    <xf numFmtId="0" fontId="0" fillId="0" borderId="0" xfId="0" applyAlignment="1">
      <alignment horizontal="left" wrapText="1"/>
    </xf>
    <xf numFmtId="0" fontId="16" fillId="0" borderId="0" xfId="0" applyFont="1" applyAlignment="1">
      <alignment horizontal="left" vertical="top" wrapText="1"/>
    </xf>
    <xf numFmtId="0" fontId="17" fillId="0" borderId="38" xfId="0" applyFont="1" applyBorder="1" applyAlignment="1">
      <alignment horizontal="center"/>
    </xf>
    <xf numFmtId="0" fontId="16" fillId="0" borderId="0" xfId="0" applyFont="1" applyAlignment="1">
      <alignment horizontal="left"/>
    </xf>
  </cellXfs>
  <cellStyles count="2">
    <cellStyle name="Currency" xfId="1" builtinId="4"/>
    <cellStyle name="Normal" xfId="0" builtinId="0"/>
  </cellStyles>
  <dxfs count="15">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E79B7-7584-4F2A-981A-B80A1FED0252}">
  <dimension ref="A1:E31"/>
  <sheetViews>
    <sheetView showGridLines="0" tabSelected="1" view="pageLayout" zoomScaleNormal="100" zoomScaleSheetLayoutView="100" workbookViewId="0">
      <selection activeCell="D9" sqref="D9"/>
    </sheetView>
  </sheetViews>
  <sheetFormatPr defaultColWidth="9.109375" defaultRowHeight="13.8" x14ac:dyDescent="0.3"/>
  <cols>
    <col min="1" max="1" width="15.109375" style="2" bestFit="1" customWidth="1"/>
    <col min="2" max="2" width="44" style="2" customWidth="1"/>
    <col min="3" max="3" width="20.109375" style="3" customWidth="1"/>
    <col min="4" max="4" width="18.33203125" style="2" customWidth="1"/>
    <col min="5" max="5" width="11.6640625" style="2" customWidth="1"/>
    <col min="6" max="16384" width="9.109375" style="2"/>
  </cols>
  <sheetData>
    <row r="1" spans="1:5" s="1" customFormat="1" x14ac:dyDescent="0.3">
      <c r="A1" s="127" t="s">
        <v>90</v>
      </c>
      <c r="B1" s="106"/>
      <c r="C1" s="107"/>
      <c r="D1" s="2"/>
      <c r="E1" s="2"/>
    </row>
    <row r="2" spans="1:5" ht="27.6" x14ac:dyDescent="0.3">
      <c r="A2" s="57" t="s">
        <v>65</v>
      </c>
      <c r="B2" s="130" t="s">
        <v>0</v>
      </c>
      <c r="C2" s="130" t="s">
        <v>93</v>
      </c>
      <c r="D2" s="132" t="s">
        <v>94</v>
      </c>
    </row>
    <row r="3" spans="1:5" x14ac:dyDescent="0.3">
      <c r="A3" s="58" t="s">
        <v>49</v>
      </c>
      <c r="B3" s="129" t="s">
        <v>76</v>
      </c>
      <c r="C3" s="124">
        <f>('Schedule 1'!D3+'Schedule 2'!D3-'Schedule 2'!D17)-'Schedule 1'!D20</f>
        <v>0</v>
      </c>
      <c r="D3" s="124">
        <f>('Schedule 1'!E3+'Schedule 2'!E3-'Schedule 2'!E17)-'Schedule 1'!E20</f>
        <v>0</v>
      </c>
    </row>
    <row r="4" spans="1:5" x14ac:dyDescent="0.3">
      <c r="A4" s="58" t="s">
        <v>52</v>
      </c>
      <c r="B4" s="129" t="s">
        <v>73</v>
      </c>
      <c r="C4" s="124">
        <f>('Schedule 1'!D4+'Schedule 2'!D4-'Schedule 2'!D18)-'Schedule 1'!D21</f>
        <v>0</v>
      </c>
      <c r="D4" s="124">
        <f>('Schedule 1'!E4+'Schedule 2'!E4-'Schedule 2'!E18)-'Schedule 1'!E21</f>
        <v>0</v>
      </c>
      <c r="E4" s="106"/>
    </row>
    <row r="5" spans="1:5" x14ac:dyDescent="0.3">
      <c r="A5" s="58" t="s">
        <v>46</v>
      </c>
      <c r="B5" s="129" t="s">
        <v>74</v>
      </c>
      <c r="C5" s="124">
        <f>('Schedule 1'!D5+'Schedule 2'!D5-'Schedule 2'!D19)-'Schedule 1'!D22</f>
        <v>0</v>
      </c>
      <c r="D5" s="124">
        <f>('Schedule 1'!E5+'Schedule 2'!E5-'Schedule 2'!E19)-'Schedule 1'!E22</f>
        <v>0</v>
      </c>
      <c r="E5" s="106"/>
    </row>
    <row r="6" spans="1:5" x14ac:dyDescent="0.3">
      <c r="A6" s="58" t="s">
        <v>53</v>
      </c>
      <c r="B6" s="129" t="s">
        <v>67</v>
      </c>
      <c r="C6" s="124">
        <f>('Schedule 1'!D6+'Schedule 2'!D6-'Schedule 2'!D20)-'Schedule 1'!D23</f>
        <v>0</v>
      </c>
      <c r="D6" s="124">
        <f>('Schedule 1'!E6+'Schedule 2'!E6-'Schedule 2'!E20)-'Schedule 1'!E23</f>
        <v>0</v>
      </c>
      <c r="E6" s="106"/>
    </row>
    <row r="7" spans="1:5" x14ac:dyDescent="0.3">
      <c r="A7" s="58" t="s">
        <v>45</v>
      </c>
      <c r="B7" s="129" t="s">
        <v>44</v>
      </c>
      <c r="C7" s="124">
        <f>('Schedule 1'!D7+'Schedule 2'!D7-'Schedule 2'!D21)-'Schedule 1'!D24</f>
        <v>0</v>
      </c>
      <c r="D7" s="124">
        <f>('Schedule 1'!E7+'Schedule 2'!E7-'Schedule 2'!E21)-'Schedule 1'!E24</f>
        <v>0</v>
      </c>
      <c r="E7" s="106"/>
    </row>
    <row r="8" spans="1:5" x14ac:dyDescent="0.3">
      <c r="A8" s="58" t="s">
        <v>36</v>
      </c>
      <c r="B8" s="129" t="s">
        <v>40</v>
      </c>
      <c r="C8" s="124">
        <f>('Schedule 1'!D8+'Schedule 2'!D8-'Schedule 2'!D22)-'Schedule 1'!D25</f>
        <v>0</v>
      </c>
      <c r="D8" s="124">
        <f>('Schedule 1'!E8+'Schedule 2'!E8-'Schedule 2'!E22)-'Schedule 1'!E25</f>
        <v>0</v>
      </c>
      <c r="E8" s="106"/>
    </row>
    <row r="9" spans="1:5" ht="41.4" x14ac:dyDescent="0.3">
      <c r="A9" s="58" t="s">
        <v>37</v>
      </c>
      <c r="B9" s="131" t="s">
        <v>41</v>
      </c>
      <c r="C9" s="124">
        <f>('Schedule 1'!D9+'Schedule 2'!D9-'Schedule 2'!D23)-'Schedule 1'!D26</f>
        <v>0</v>
      </c>
      <c r="D9" s="124">
        <f>('Schedule 1'!E9+'Schedule 2'!E9-'Schedule 2'!E23)-'Schedule 1'!E26</f>
        <v>0</v>
      </c>
      <c r="E9" s="106"/>
    </row>
    <row r="10" spans="1:5" ht="12.75" customHeight="1" x14ac:dyDescent="0.3">
      <c r="A10" s="58" t="s">
        <v>33</v>
      </c>
      <c r="B10" s="131" t="s">
        <v>35</v>
      </c>
      <c r="C10" s="124">
        <f>('Schedule 1'!D10+'Schedule 2'!D10-'Schedule 2'!D24)-'Schedule 1'!D27</f>
        <v>0</v>
      </c>
      <c r="D10" s="124">
        <f>('Schedule 1'!E10+'Schedule 2'!E10-'Schedule 2'!E24)-'Schedule 1'!E27</f>
        <v>0</v>
      </c>
      <c r="E10" s="106"/>
    </row>
    <row r="11" spans="1:5" ht="12.75" customHeight="1" x14ac:dyDescent="0.3">
      <c r="A11" s="58" t="s">
        <v>38</v>
      </c>
      <c r="B11" s="129" t="s">
        <v>42</v>
      </c>
      <c r="C11" s="124">
        <f>('Schedule 1'!D11+'Schedule 2'!D11-'Schedule 2'!D25)-'Schedule 1'!D28</f>
        <v>0</v>
      </c>
      <c r="D11" s="124">
        <f>('Schedule 1'!E11+'Schedule 2'!E11-'Schedule 2'!E25)-'Schedule 1'!E28</f>
        <v>0</v>
      </c>
      <c r="E11" s="106"/>
    </row>
    <row r="12" spans="1:5" x14ac:dyDescent="0.3">
      <c r="A12" s="58" t="s">
        <v>39</v>
      </c>
      <c r="B12" s="129" t="s">
        <v>43</v>
      </c>
      <c r="C12" s="124">
        <f>('Schedule 1'!D12+'Schedule 2'!D12-'Schedule 2'!D26)-'Schedule 1'!D29</f>
        <v>0</v>
      </c>
      <c r="D12" s="124">
        <f>('Schedule 1'!E12+'Schedule 2'!E12-'Schedule 2'!E26)-'Schedule 1'!E29</f>
        <v>0</v>
      </c>
      <c r="E12" s="106"/>
    </row>
    <row r="13" spans="1:5" x14ac:dyDescent="0.3">
      <c r="A13" s="58" t="s">
        <v>34</v>
      </c>
      <c r="B13" s="129" t="s">
        <v>68</v>
      </c>
      <c r="C13" s="124">
        <f>('Schedule 1'!D13+'Schedule 2'!D13-'Schedule 2'!D27)-'Schedule 1'!D30</f>
        <v>0</v>
      </c>
      <c r="D13" s="124">
        <f>('Schedule 1'!E13+'Schedule 2'!E13-'Schedule 2'!E27)-'Schedule 1'!E30</f>
        <v>0</v>
      </c>
      <c r="E13" s="106"/>
    </row>
    <row r="14" spans="1:5" x14ac:dyDescent="0.3">
      <c r="C14" s="2"/>
      <c r="E14" s="106"/>
    </row>
    <row r="15" spans="1:5" x14ac:dyDescent="0.3">
      <c r="A15" s="125" t="s">
        <v>91</v>
      </c>
      <c r="B15" s="106"/>
      <c r="C15" s="107"/>
      <c r="E15" s="106"/>
    </row>
    <row r="16" spans="1:5" ht="27.6" x14ac:dyDescent="0.3">
      <c r="A16" s="57" t="s">
        <v>65</v>
      </c>
      <c r="B16" s="122" t="s">
        <v>0</v>
      </c>
      <c r="C16" s="133" t="s">
        <v>95</v>
      </c>
      <c r="D16" s="133" t="s">
        <v>96</v>
      </c>
      <c r="E16" s="106"/>
    </row>
    <row r="17" spans="1:5" x14ac:dyDescent="0.3">
      <c r="A17" s="58" t="s">
        <v>53</v>
      </c>
      <c r="B17" s="123" t="s">
        <v>67</v>
      </c>
      <c r="C17" s="124">
        <f>('Schedule 2'!D15-'Schedule 2'!D29)-'Schedule 2'!D30</f>
        <v>0</v>
      </c>
      <c r="D17" s="124">
        <f>('Schedule 2'!E15-'Schedule 2'!E29)-'Schedule 2'!E30</f>
        <v>0</v>
      </c>
      <c r="E17" s="106"/>
    </row>
    <row r="18" spans="1:5" x14ac:dyDescent="0.3">
      <c r="C18" s="2"/>
      <c r="E18" s="106"/>
    </row>
    <row r="19" spans="1:5" x14ac:dyDescent="0.3">
      <c r="A19" s="125" t="s">
        <v>87</v>
      </c>
      <c r="C19" s="2"/>
      <c r="E19" s="106"/>
    </row>
    <row r="20" spans="1:5" x14ac:dyDescent="0.3">
      <c r="A20" s="57" t="s">
        <v>65</v>
      </c>
      <c r="B20" s="122" t="s">
        <v>0</v>
      </c>
      <c r="C20" s="122" t="s">
        <v>85</v>
      </c>
      <c r="D20" s="122" t="s">
        <v>86</v>
      </c>
      <c r="E20" s="106"/>
    </row>
    <row r="21" spans="1:5" x14ac:dyDescent="0.3">
      <c r="A21" s="58" t="s">
        <v>52</v>
      </c>
      <c r="B21" s="123" t="s">
        <v>73</v>
      </c>
      <c r="C21" s="124">
        <f>'Schedule 3'!F21-'Schedule 2'!D18</f>
        <v>0</v>
      </c>
      <c r="D21" s="124">
        <f>'Schedule 3'!G21-'Schedule 2'!E18</f>
        <v>0</v>
      </c>
      <c r="E21" s="106"/>
    </row>
    <row r="22" spans="1:5" x14ac:dyDescent="0.3">
      <c r="A22" s="58" t="s">
        <v>46</v>
      </c>
      <c r="B22" s="123" t="s">
        <v>74</v>
      </c>
      <c r="C22" s="124">
        <f>'Schedule 3'!H21-'Schedule 2'!D19</f>
        <v>0</v>
      </c>
      <c r="D22" s="124">
        <f>'Schedule 3'!I21-'Schedule 2'!E19</f>
        <v>0</v>
      </c>
      <c r="E22" s="106"/>
    </row>
    <row r="23" spans="1:5" x14ac:dyDescent="0.3">
      <c r="A23" s="58" t="s">
        <v>53</v>
      </c>
      <c r="B23" s="123" t="s">
        <v>67</v>
      </c>
      <c r="C23" s="124">
        <f>'Schedule 3'!J21-'Schedule 2'!D20</f>
        <v>0</v>
      </c>
      <c r="D23" s="124">
        <f>'Schedule 3'!K21-'Schedule 2'!E20</f>
        <v>0</v>
      </c>
      <c r="E23" s="106"/>
    </row>
    <row r="24" spans="1:5" x14ac:dyDescent="0.3">
      <c r="A24" s="58" t="s">
        <v>34</v>
      </c>
      <c r="B24" s="123" t="s">
        <v>68</v>
      </c>
      <c r="C24" s="124">
        <f>'Schedule 3'!L21-'Schedule 2'!D27</f>
        <v>0</v>
      </c>
      <c r="D24" s="124">
        <f>'Schedule 3'!M21-'Schedule 2'!E27</f>
        <v>0</v>
      </c>
    </row>
    <row r="25" spans="1:5" x14ac:dyDescent="0.3">
      <c r="A25" s="58" t="s">
        <v>89</v>
      </c>
      <c r="B25" s="123" t="s">
        <v>88</v>
      </c>
      <c r="C25" s="124">
        <f>'Schedule 3'!N21-SUM('Schedule 2'!D21:D26)</f>
        <v>0</v>
      </c>
      <c r="D25" s="124">
        <f>'Schedule 3'!O21-SUM('Schedule 2'!E21:E26)</f>
        <v>0</v>
      </c>
    </row>
    <row r="26" spans="1:5" x14ac:dyDescent="0.3">
      <c r="A26" s="58" t="s">
        <v>15</v>
      </c>
      <c r="B26" s="123" t="s">
        <v>84</v>
      </c>
      <c r="C26" s="124">
        <f>'Schedule 3'!P21-'Schedule 2'!D28</f>
        <v>0</v>
      </c>
      <c r="D26" s="124">
        <f>'Schedule 3'!P21-'Schedule 2'!E28</f>
        <v>0</v>
      </c>
    </row>
    <row r="27" spans="1:5" x14ac:dyDescent="0.3">
      <c r="A27" s="110"/>
      <c r="B27" s="106"/>
      <c r="C27" s="107"/>
      <c r="D27" s="106"/>
    </row>
    <row r="28" spans="1:5" x14ac:dyDescent="0.3">
      <c r="A28" s="128" t="s">
        <v>92</v>
      </c>
      <c r="B28" s="106"/>
      <c r="C28" s="107"/>
      <c r="D28" s="106"/>
    </row>
    <row r="29" spans="1:5" x14ac:dyDescent="0.3">
      <c r="A29" s="126" t="s">
        <v>65</v>
      </c>
      <c r="B29" s="122" t="s">
        <v>0</v>
      </c>
      <c r="C29" s="122" t="s">
        <v>85</v>
      </c>
      <c r="D29" s="106"/>
    </row>
    <row r="30" spans="1:5" x14ac:dyDescent="0.3">
      <c r="A30" s="58" t="s">
        <v>53</v>
      </c>
      <c r="B30" s="123" t="s">
        <v>67</v>
      </c>
      <c r="C30" s="124">
        <f>'Schedule 4'!B46-('Schedule 3'!J21+'Schedule 3'!K21)</f>
        <v>0</v>
      </c>
      <c r="D30" s="106"/>
    </row>
    <row r="31" spans="1:5" x14ac:dyDescent="0.3">
      <c r="C31" s="2"/>
    </row>
  </sheetData>
  <sheetProtection algorithmName="SHA-512" hashValue="t2547oqZy413dXluBL9zAJPGtqfM/b8InS0c+vF4lHydM2V2cSCTwt/97I3OpqcZEGg6I8b0A9/RcmwplD7LiQ==" saltValue="DOgsPDfDEQPsFcpHGMYvzg==" spinCount="100000" sheet="1"/>
  <conditionalFormatting sqref="C30">
    <cfRule type="cellIs" dxfId="11" priority="13" operator="equal">
      <formula>0</formula>
    </cfRule>
    <cfRule type="cellIs" dxfId="10" priority="14" operator="lessThan">
      <formula>0</formula>
    </cfRule>
    <cfRule type="cellIs" dxfId="9" priority="15" operator="greaterThan">
      <formula>0</formula>
    </cfRule>
  </conditionalFormatting>
  <conditionalFormatting sqref="C3:D13">
    <cfRule type="cellIs" dxfId="8" priority="4" operator="equal">
      <formula>0</formula>
    </cfRule>
    <cfRule type="cellIs" dxfId="7" priority="5" operator="lessThan">
      <formula>0</formula>
    </cfRule>
    <cfRule type="cellIs" dxfId="6" priority="6" operator="greaterThan">
      <formula>0</formula>
    </cfRule>
  </conditionalFormatting>
  <conditionalFormatting sqref="C17:D17">
    <cfRule type="cellIs" dxfId="5" priority="7" operator="equal">
      <formula>0</formula>
    </cfRule>
    <cfRule type="cellIs" dxfId="4" priority="8" operator="lessThan">
      <formula>0</formula>
    </cfRule>
    <cfRule type="cellIs" dxfId="3" priority="9" operator="greaterThan">
      <formula>0</formula>
    </cfRule>
  </conditionalFormatting>
  <conditionalFormatting sqref="C21:D26">
    <cfRule type="cellIs" dxfId="2" priority="16" operator="equal">
      <formula>0</formula>
    </cfRule>
    <cfRule type="cellIs" dxfId="1" priority="17" operator="lessThan">
      <formula>0</formula>
    </cfRule>
    <cfRule type="cellIs" dxfId="0" priority="18" operator="greaterThan">
      <formula>0</formula>
    </cfRule>
  </conditionalFormatting>
  <printOptions horizontalCentered="1"/>
  <pageMargins left="0.25" right="0.25" top="1.4" bottom="0.75" header="0.3" footer="0.3"/>
  <pageSetup scale="60" orientation="portrait" r:id="rId1"/>
  <headerFooter>
    <oddHeader>&amp;LCity/County of _______&amp;C&amp;"Arial,Bold"
M2 Expenditure Report
Fiscal Year Ended June 30, 2024
Report Checks
&amp;R&amp;"-,Bold"Report Check</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2"/>
  <sheetViews>
    <sheetView showGridLines="0" view="pageLayout" zoomScale="130" zoomScaleNormal="100" zoomScalePageLayoutView="130" workbookViewId="0">
      <selection sqref="A1:B1"/>
    </sheetView>
  </sheetViews>
  <sheetFormatPr defaultColWidth="9.109375" defaultRowHeight="13.8" x14ac:dyDescent="0.3"/>
  <cols>
    <col min="1" max="1" width="4.33203125" style="6" customWidth="1"/>
    <col min="2" max="2" width="45.5546875" style="2" customWidth="1"/>
    <col min="3" max="3" width="6.6640625" style="3" customWidth="1"/>
    <col min="4" max="4" width="17.44140625" style="11" customWidth="1"/>
    <col min="5" max="5" width="17.44140625" style="2" customWidth="1"/>
    <col min="6" max="16384" width="9.109375" style="2"/>
  </cols>
  <sheetData>
    <row r="1" spans="1:5" s="1" customFormat="1" ht="25.5" customHeight="1" x14ac:dyDescent="0.25">
      <c r="A1" s="154" t="s">
        <v>0</v>
      </c>
      <c r="B1" s="155"/>
      <c r="C1" s="4" t="s">
        <v>1</v>
      </c>
      <c r="D1" s="4" t="s">
        <v>16</v>
      </c>
      <c r="E1" s="10" t="s">
        <v>48</v>
      </c>
    </row>
    <row r="2" spans="1:5" x14ac:dyDescent="0.3">
      <c r="A2" s="150" t="s">
        <v>21</v>
      </c>
      <c r="B2" s="151"/>
      <c r="C2" s="34"/>
      <c r="D2" s="34"/>
      <c r="E2" s="35"/>
    </row>
    <row r="3" spans="1:5" x14ac:dyDescent="0.3">
      <c r="A3" s="70" t="s">
        <v>49</v>
      </c>
      <c r="B3" s="36" t="s">
        <v>76</v>
      </c>
      <c r="C3" s="37">
        <v>1</v>
      </c>
      <c r="D3" s="59">
        <v>0</v>
      </c>
      <c r="E3" s="47">
        <v>0</v>
      </c>
    </row>
    <row r="4" spans="1:5" x14ac:dyDescent="0.3">
      <c r="A4" s="70" t="s">
        <v>52</v>
      </c>
      <c r="B4" s="36" t="s">
        <v>73</v>
      </c>
      <c r="C4" s="39">
        <v>2</v>
      </c>
      <c r="D4" s="60">
        <v>0</v>
      </c>
      <c r="E4" s="48">
        <v>0</v>
      </c>
    </row>
    <row r="5" spans="1:5" x14ac:dyDescent="0.3">
      <c r="A5" s="70" t="s">
        <v>46</v>
      </c>
      <c r="B5" s="41" t="s">
        <v>74</v>
      </c>
      <c r="C5" s="39">
        <v>3</v>
      </c>
      <c r="D5" s="60">
        <v>0</v>
      </c>
      <c r="E5" s="48">
        <v>0</v>
      </c>
    </row>
    <row r="6" spans="1:5" x14ac:dyDescent="0.3">
      <c r="A6" s="70" t="s">
        <v>53</v>
      </c>
      <c r="B6" s="36" t="s">
        <v>67</v>
      </c>
      <c r="C6" s="39">
        <v>4</v>
      </c>
      <c r="D6" s="60">
        <v>0</v>
      </c>
      <c r="E6" s="48">
        <v>0</v>
      </c>
    </row>
    <row r="7" spans="1:5" x14ac:dyDescent="0.3">
      <c r="A7" s="70" t="s">
        <v>45</v>
      </c>
      <c r="B7" s="36" t="s">
        <v>44</v>
      </c>
      <c r="C7" s="39">
        <v>5</v>
      </c>
      <c r="D7" s="60">
        <v>0</v>
      </c>
      <c r="E7" s="48">
        <v>0</v>
      </c>
    </row>
    <row r="8" spans="1:5" x14ac:dyDescent="0.3">
      <c r="A8" s="70" t="s">
        <v>36</v>
      </c>
      <c r="B8" s="36" t="s">
        <v>40</v>
      </c>
      <c r="C8" s="39">
        <v>6</v>
      </c>
      <c r="D8" s="60">
        <v>0</v>
      </c>
      <c r="E8" s="48">
        <v>0</v>
      </c>
    </row>
    <row r="9" spans="1:5" ht="26.25" customHeight="1" x14ac:dyDescent="0.3">
      <c r="A9" s="70" t="s">
        <v>37</v>
      </c>
      <c r="B9" s="41" t="s">
        <v>41</v>
      </c>
      <c r="C9" s="39">
        <v>7</v>
      </c>
      <c r="D9" s="60">
        <v>0</v>
      </c>
      <c r="E9" s="48">
        <v>0</v>
      </c>
    </row>
    <row r="10" spans="1:5" ht="27.6" x14ac:dyDescent="0.3">
      <c r="A10" s="70" t="s">
        <v>33</v>
      </c>
      <c r="B10" s="41" t="s">
        <v>35</v>
      </c>
      <c r="C10" s="37">
        <v>8</v>
      </c>
      <c r="D10" s="59">
        <v>0</v>
      </c>
      <c r="E10" s="48">
        <v>0</v>
      </c>
    </row>
    <row r="11" spans="1:5" x14ac:dyDescent="0.3">
      <c r="A11" s="70" t="s">
        <v>38</v>
      </c>
      <c r="B11" s="36" t="s">
        <v>42</v>
      </c>
      <c r="C11" s="39">
        <v>9</v>
      </c>
      <c r="D11" s="60">
        <v>0</v>
      </c>
      <c r="E11" s="48">
        <v>0</v>
      </c>
    </row>
    <row r="12" spans="1:5" x14ac:dyDescent="0.3">
      <c r="A12" s="70" t="s">
        <v>39</v>
      </c>
      <c r="B12" s="36" t="s">
        <v>43</v>
      </c>
      <c r="C12" s="39">
        <v>10</v>
      </c>
      <c r="D12" s="60">
        <v>0</v>
      </c>
      <c r="E12" s="48">
        <v>0</v>
      </c>
    </row>
    <row r="13" spans="1:5" x14ac:dyDescent="0.3">
      <c r="A13" s="70" t="s">
        <v>34</v>
      </c>
      <c r="B13" s="36" t="s">
        <v>68</v>
      </c>
      <c r="C13" s="39">
        <v>11</v>
      </c>
      <c r="D13" s="60">
        <v>0</v>
      </c>
      <c r="E13" s="48">
        <v>0</v>
      </c>
    </row>
    <row r="14" spans="1:5" ht="14.4" thickBot="1" x14ac:dyDescent="0.35">
      <c r="A14" s="69"/>
      <c r="B14" s="66" t="s">
        <v>26</v>
      </c>
      <c r="C14" s="62">
        <v>12</v>
      </c>
      <c r="D14" s="63">
        <v>0</v>
      </c>
      <c r="E14" s="68">
        <v>0</v>
      </c>
    </row>
    <row r="15" spans="1:5" x14ac:dyDescent="0.3">
      <c r="A15" s="152" t="s">
        <v>75</v>
      </c>
      <c r="B15" s="153"/>
      <c r="C15" s="64">
        <v>13</v>
      </c>
      <c r="D15" s="65">
        <f>SUM(D3:D14)</f>
        <v>0</v>
      </c>
      <c r="E15" s="73">
        <f>SUM(E3:E14)</f>
        <v>0</v>
      </c>
    </row>
    <row r="16" spans="1:5" ht="14.4" thickBot="1" x14ac:dyDescent="0.35">
      <c r="A16" s="67"/>
      <c r="B16" s="31" t="s">
        <v>17</v>
      </c>
      <c r="C16" s="42">
        <v>14</v>
      </c>
      <c r="D16" s="61">
        <f>'Schedule 2'!D15</f>
        <v>0</v>
      </c>
      <c r="E16" s="43">
        <f>'Schedule 2'!E15</f>
        <v>0</v>
      </c>
    </row>
    <row r="17" spans="1:5" x14ac:dyDescent="0.3">
      <c r="A17" s="156" t="s">
        <v>54</v>
      </c>
      <c r="B17" s="153"/>
      <c r="C17" s="64">
        <v>15</v>
      </c>
      <c r="D17" s="65">
        <f>SUM(D15:D16)</f>
        <v>0</v>
      </c>
      <c r="E17" s="73">
        <f>SUM(E15:E16)</f>
        <v>0</v>
      </c>
    </row>
    <row r="18" spans="1:5" ht="14.4" thickBot="1" x14ac:dyDescent="0.35">
      <c r="A18" s="67"/>
      <c r="B18" s="31" t="s">
        <v>18</v>
      </c>
      <c r="C18" s="42">
        <v>16</v>
      </c>
      <c r="D18" s="61">
        <f>'Schedule 2'!D29</f>
        <v>0</v>
      </c>
      <c r="E18" s="43">
        <f>'Schedule 2'!E29</f>
        <v>0</v>
      </c>
    </row>
    <row r="19" spans="1:5" x14ac:dyDescent="0.3">
      <c r="A19" s="148" t="s">
        <v>22</v>
      </c>
      <c r="B19" s="149"/>
      <c r="C19" s="34"/>
      <c r="D19" s="34"/>
      <c r="E19" s="74"/>
    </row>
    <row r="20" spans="1:5" x14ac:dyDescent="0.3">
      <c r="A20" s="70" t="s">
        <v>49</v>
      </c>
      <c r="B20" s="36" t="s">
        <v>76</v>
      </c>
      <c r="C20" s="37">
        <v>17</v>
      </c>
      <c r="D20" s="59">
        <f>D3+'Schedule 2'!D3-'Schedule 2'!D17</f>
        <v>0</v>
      </c>
      <c r="E20" s="38">
        <f>E3+'Schedule 2'!E3-'Schedule 2'!E17</f>
        <v>0</v>
      </c>
    </row>
    <row r="21" spans="1:5" x14ac:dyDescent="0.3">
      <c r="A21" s="70" t="s">
        <v>52</v>
      </c>
      <c r="B21" s="36" t="s">
        <v>73</v>
      </c>
      <c r="C21" s="37">
        <v>18</v>
      </c>
      <c r="D21" s="59">
        <f>D4+'Schedule 2'!D4-'Schedule 2'!D18</f>
        <v>0</v>
      </c>
      <c r="E21" s="38">
        <f>E4+'Schedule 2'!E4-'Schedule 2'!E18</f>
        <v>0</v>
      </c>
    </row>
    <row r="22" spans="1:5" ht="14.25" customHeight="1" x14ac:dyDescent="0.3">
      <c r="A22" s="70" t="s">
        <v>46</v>
      </c>
      <c r="B22" s="41" t="s">
        <v>74</v>
      </c>
      <c r="C22" s="37">
        <v>19</v>
      </c>
      <c r="D22" s="59">
        <f>D5+'Schedule 2'!D5-'Schedule 2'!D19</f>
        <v>0</v>
      </c>
      <c r="E22" s="38">
        <f>E5+'Schedule 2'!E5-'Schedule 2'!E19</f>
        <v>0</v>
      </c>
    </row>
    <row r="23" spans="1:5" x14ac:dyDescent="0.3">
      <c r="A23" s="70" t="s">
        <v>53</v>
      </c>
      <c r="B23" s="36" t="s">
        <v>67</v>
      </c>
      <c r="C23" s="37">
        <v>20</v>
      </c>
      <c r="D23" s="59">
        <f>D6+'Schedule 2'!D6-'Schedule 2'!D20</f>
        <v>0</v>
      </c>
      <c r="E23" s="38">
        <f>E6+'Schedule 2'!E6-'Schedule 2'!E20</f>
        <v>0</v>
      </c>
    </row>
    <row r="24" spans="1:5" x14ac:dyDescent="0.3">
      <c r="A24" s="70" t="s">
        <v>45</v>
      </c>
      <c r="B24" s="36" t="s">
        <v>44</v>
      </c>
      <c r="C24" s="37">
        <v>21</v>
      </c>
      <c r="D24" s="59">
        <f>D7+'Schedule 2'!D7-'Schedule 2'!D21</f>
        <v>0</v>
      </c>
      <c r="E24" s="38">
        <f>E7+'Schedule 2'!E7-'Schedule 2'!E21</f>
        <v>0</v>
      </c>
    </row>
    <row r="25" spans="1:5" x14ac:dyDescent="0.3">
      <c r="A25" s="70" t="s">
        <v>36</v>
      </c>
      <c r="B25" s="36" t="s">
        <v>40</v>
      </c>
      <c r="C25" s="37">
        <v>22</v>
      </c>
      <c r="D25" s="59">
        <f>D8+'Schedule 2'!D8-'Schedule 2'!D22</f>
        <v>0</v>
      </c>
      <c r="E25" s="38">
        <f>E8+'Schedule 2'!E8-'Schedule 2'!E22</f>
        <v>0</v>
      </c>
    </row>
    <row r="26" spans="1:5" ht="27.6" customHeight="1" x14ac:dyDescent="0.3">
      <c r="A26" s="70" t="s">
        <v>37</v>
      </c>
      <c r="B26" s="41" t="s">
        <v>41</v>
      </c>
      <c r="C26" s="37">
        <v>23</v>
      </c>
      <c r="D26" s="59">
        <f>D9+'Schedule 2'!D9-'Schedule 2'!D23</f>
        <v>0</v>
      </c>
      <c r="E26" s="38">
        <f>E9+'Schedule 2'!E9-'Schedule 2'!E23</f>
        <v>0</v>
      </c>
    </row>
    <row r="27" spans="1:5" ht="27.6" x14ac:dyDescent="0.3">
      <c r="A27" s="70" t="s">
        <v>33</v>
      </c>
      <c r="B27" s="41" t="s">
        <v>35</v>
      </c>
      <c r="C27" s="37">
        <v>24</v>
      </c>
      <c r="D27" s="59">
        <f>D10+'Schedule 2'!D10-'Schedule 2'!D24</f>
        <v>0</v>
      </c>
      <c r="E27" s="38">
        <f>E10+'Schedule 2'!E10-'Schedule 2'!E24</f>
        <v>0</v>
      </c>
    </row>
    <row r="28" spans="1:5" x14ac:dyDescent="0.3">
      <c r="A28" s="70" t="s">
        <v>38</v>
      </c>
      <c r="B28" s="36" t="s">
        <v>42</v>
      </c>
      <c r="C28" s="37">
        <v>25</v>
      </c>
      <c r="D28" s="59">
        <f>D11+'Schedule 2'!D11-'Schedule 2'!D25</f>
        <v>0</v>
      </c>
      <c r="E28" s="38">
        <f>E11+'Schedule 2'!E11-'Schedule 2'!E25</f>
        <v>0</v>
      </c>
    </row>
    <row r="29" spans="1:5" x14ac:dyDescent="0.3">
      <c r="A29" s="70" t="s">
        <v>39</v>
      </c>
      <c r="B29" s="36" t="s">
        <v>43</v>
      </c>
      <c r="C29" s="37">
        <v>26</v>
      </c>
      <c r="D29" s="59">
        <f>D12+'Schedule 2'!D12-'Schedule 2'!D26</f>
        <v>0</v>
      </c>
      <c r="E29" s="38">
        <f>E12+'Schedule 2'!E12-'Schedule 2'!E26</f>
        <v>0</v>
      </c>
    </row>
    <row r="30" spans="1:5" x14ac:dyDescent="0.3">
      <c r="A30" s="70" t="s">
        <v>34</v>
      </c>
      <c r="B30" s="36" t="s">
        <v>68</v>
      </c>
      <c r="C30" s="37">
        <v>27</v>
      </c>
      <c r="D30" s="59">
        <f>D13+'Schedule 2'!D13-'Schedule 2'!D27</f>
        <v>0</v>
      </c>
      <c r="E30" s="40">
        <f>E13+'Schedule 2'!E13-'Schedule 2'!E27</f>
        <v>0</v>
      </c>
    </row>
    <row r="31" spans="1:5" ht="14.4" thickBot="1" x14ac:dyDescent="0.35">
      <c r="A31" s="71"/>
      <c r="B31" s="31" t="s">
        <v>26</v>
      </c>
      <c r="C31" s="42">
        <v>28</v>
      </c>
      <c r="D31" s="61">
        <f>D14+'Schedule 2'!D14-'Schedule 2'!D28</f>
        <v>0</v>
      </c>
      <c r="E31" s="43">
        <f>E14+'Schedule 2'!E14-'Schedule 2'!E28</f>
        <v>0</v>
      </c>
    </row>
    <row r="32" spans="1:5" x14ac:dyDescent="0.3">
      <c r="A32" s="105"/>
      <c r="B32" s="106"/>
      <c r="C32" s="107"/>
      <c r="D32" s="108"/>
      <c r="E32" s="106"/>
    </row>
    <row r="33" spans="1:5" x14ac:dyDescent="0.3">
      <c r="A33" s="106" t="s">
        <v>27</v>
      </c>
      <c r="C33" s="107"/>
      <c r="D33" s="108"/>
      <c r="E33" s="106"/>
    </row>
    <row r="34" spans="1:5" x14ac:dyDescent="0.3">
      <c r="A34" s="105"/>
      <c r="B34" s="109"/>
      <c r="C34" s="107"/>
      <c r="D34" s="108"/>
      <c r="E34" s="106"/>
    </row>
    <row r="35" spans="1:5" x14ac:dyDescent="0.3">
      <c r="A35" s="105"/>
      <c r="B35" s="106"/>
      <c r="C35" s="107"/>
      <c r="D35" s="108"/>
      <c r="E35" s="106"/>
    </row>
    <row r="36" spans="1:5" x14ac:dyDescent="0.3">
      <c r="A36" s="105"/>
      <c r="B36" s="106"/>
      <c r="C36" s="107"/>
      <c r="D36" s="108"/>
      <c r="E36" s="106"/>
    </row>
    <row r="37" spans="1:5" x14ac:dyDescent="0.3">
      <c r="A37" s="105"/>
      <c r="B37" s="106"/>
      <c r="C37" s="107"/>
      <c r="D37" s="108"/>
      <c r="E37" s="106"/>
    </row>
    <row r="38" spans="1:5" x14ac:dyDescent="0.3">
      <c r="A38" s="105"/>
      <c r="B38" s="106"/>
      <c r="C38" s="107"/>
      <c r="D38" s="108"/>
      <c r="E38" s="106"/>
    </row>
    <row r="39" spans="1:5" x14ac:dyDescent="0.3">
      <c r="A39" s="105"/>
      <c r="B39" s="106"/>
      <c r="C39" s="107"/>
      <c r="D39" s="108"/>
      <c r="E39" s="106"/>
    </row>
    <row r="40" spans="1:5" x14ac:dyDescent="0.3">
      <c r="A40" s="105"/>
      <c r="B40" s="106"/>
      <c r="C40" s="107"/>
      <c r="D40" s="108"/>
      <c r="E40" s="106"/>
    </row>
    <row r="41" spans="1:5" x14ac:dyDescent="0.3">
      <c r="A41" s="105"/>
      <c r="B41" s="106"/>
      <c r="C41" s="107"/>
      <c r="D41" s="108"/>
      <c r="E41" s="106"/>
    </row>
    <row r="42" spans="1:5" x14ac:dyDescent="0.3">
      <c r="A42" s="105"/>
      <c r="B42" s="106"/>
      <c r="C42" s="107"/>
      <c r="D42" s="108"/>
      <c r="E42" s="106"/>
    </row>
    <row r="43" spans="1:5" x14ac:dyDescent="0.3">
      <c r="A43" s="105"/>
      <c r="B43" s="106"/>
      <c r="C43" s="107"/>
      <c r="D43" s="108"/>
      <c r="E43" s="106"/>
    </row>
    <row r="44" spans="1:5" x14ac:dyDescent="0.3">
      <c r="A44" s="105"/>
      <c r="B44" s="106"/>
      <c r="C44" s="107"/>
      <c r="D44" s="108"/>
      <c r="E44" s="106"/>
    </row>
    <row r="45" spans="1:5" x14ac:dyDescent="0.3">
      <c r="A45" s="105"/>
      <c r="B45" s="106"/>
      <c r="C45" s="107"/>
      <c r="D45" s="108"/>
      <c r="E45" s="106"/>
    </row>
    <row r="46" spans="1:5" x14ac:dyDescent="0.3">
      <c r="A46" s="105"/>
      <c r="B46" s="106"/>
      <c r="C46" s="107"/>
      <c r="D46" s="108"/>
      <c r="E46" s="106"/>
    </row>
    <row r="47" spans="1:5" x14ac:dyDescent="0.3">
      <c r="A47" s="105"/>
      <c r="B47" s="106"/>
      <c r="C47" s="107"/>
      <c r="D47" s="108"/>
      <c r="E47" s="106"/>
    </row>
    <row r="48" spans="1:5" x14ac:dyDescent="0.3">
      <c r="A48" s="105"/>
      <c r="B48" s="106"/>
      <c r="C48" s="107"/>
      <c r="D48" s="108"/>
      <c r="E48" s="106"/>
    </row>
    <row r="49" spans="1:5" x14ac:dyDescent="0.3">
      <c r="A49" s="105"/>
      <c r="B49" s="106"/>
      <c r="C49" s="107"/>
      <c r="D49" s="108"/>
      <c r="E49" s="106"/>
    </row>
    <row r="50" spans="1:5" x14ac:dyDescent="0.3">
      <c r="A50" s="105"/>
      <c r="B50" s="106"/>
      <c r="C50" s="107"/>
      <c r="D50" s="108"/>
      <c r="E50" s="106"/>
    </row>
    <row r="51" spans="1:5" x14ac:dyDescent="0.3">
      <c r="A51" s="105"/>
      <c r="B51" s="106"/>
      <c r="C51" s="107"/>
      <c r="D51" s="108"/>
      <c r="E51" s="106"/>
    </row>
    <row r="52" spans="1:5" x14ac:dyDescent="0.3">
      <c r="A52" s="105"/>
      <c r="B52" s="106"/>
      <c r="C52" s="107"/>
      <c r="D52" s="108"/>
      <c r="E52" s="106"/>
    </row>
    <row r="53" spans="1:5" x14ac:dyDescent="0.3">
      <c r="A53" s="105"/>
      <c r="B53" s="106"/>
      <c r="C53" s="107"/>
      <c r="D53" s="108"/>
      <c r="E53" s="106"/>
    </row>
    <row r="54" spans="1:5" x14ac:dyDescent="0.3">
      <c r="A54" s="105"/>
      <c r="B54" s="106"/>
      <c r="C54" s="107"/>
      <c r="D54" s="108"/>
      <c r="E54" s="106"/>
    </row>
    <row r="55" spans="1:5" x14ac:dyDescent="0.3">
      <c r="A55" s="105"/>
      <c r="B55" s="106"/>
      <c r="C55" s="107"/>
      <c r="D55" s="108"/>
      <c r="E55" s="106"/>
    </row>
    <row r="56" spans="1:5" x14ac:dyDescent="0.3">
      <c r="A56" s="105"/>
      <c r="B56" s="106"/>
      <c r="C56" s="107"/>
      <c r="D56" s="108"/>
      <c r="E56" s="106"/>
    </row>
    <row r="57" spans="1:5" x14ac:dyDescent="0.3">
      <c r="A57" s="105"/>
      <c r="B57" s="106"/>
      <c r="C57" s="107"/>
      <c r="D57" s="108"/>
      <c r="E57" s="106"/>
    </row>
    <row r="58" spans="1:5" x14ac:dyDescent="0.3">
      <c r="A58" s="105"/>
      <c r="B58" s="106"/>
      <c r="C58" s="107"/>
      <c r="D58" s="108"/>
      <c r="E58" s="106"/>
    </row>
    <row r="59" spans="1:5" x14ac:dyDescent="0.3">
      <c r="A59" s="105"/>
      <c r="B59" s="106"/>
      <c r="C59" s="107"/>
      <c r="D59" s="108"/>
      <c r="E59" s="106"/>
    </row>
    <row r="60" spans="1:5" x14ac:dyDescent="0.3">
      <c r="A60" s="105"/>
      <c r="B60" s="106"/>
      <c r="C60" s="107"/>
      <c r="D60" s="108"/>
      <c r="E60" s="106"/>
    </row>
    <row r="61" spans="1:5" x14ac:dyDescent="0.3">
      <c r="A61" s="105"/>
      <c r="B61" s="106"/>
      <c r="C61" s="107"/>
      <c r="D61" s="108"/>
      <c r="E61" s="106"/>
    </row>
    <row r="62" spans="1:5" x14ac:dyDescent="0.3">
      <c r="A62" s="105"/>
      <c r="B62" s="106"/>
      <c r="C62" s="107"/>
      <c r="D62" s="108"/>
      <c r="E62" s="106"/>
    </row>
    <row r="63" spans="1:5" x14ac:dyDescent="0.3">
      <c r="A63" s="105"/>
      <c r="B63" s="106"/>
      <c r="C63" s="107"/>
      <c r="D63" s="108"/>
      <c r="E63" s="106"/>
    </row>
    <row r="64" spans="1:5" x14ac:dyDescent="0.3">
      <c r="A64" s="105"/>
      <c r="B64" s="106"/>
      <c r="C64" s="107"/>
      <c r="D64" s="108"/>
      <c r="E64" s="106"/>
    </row>
    <row r="65" spans="1:5" x14ac:dyDescent="0.3">
      <c r="A65" s="105"/>
      <c r="B65" s="106"/>
      <c r="C65" s="107"/>
      <c r="D65" s="108"/>
      <c r="E65" s="106"/>
    </row>
    <row r="66" spans="1:5" x14ac:dyDescent="0.3">
      <c r="A66" s="105"/>
      <c r="B66" s="106"/>
      <c r="C66" s="107"/>
      <c r="D66" s="108"/>
      <c r="E66" s="106"/>
    </row>
    <row r="67" spans="1:5" x14ac:dyDescent="0.3">
      <c r="A67" s="105"/>
      <c r="B67" s="106"/>
      <c r="C67" s="107"/>
      <c r="D67" s="108"/>
      <c r="E67" s="106"/>
    </row>
    <row r="68" spans="1:5" x14ac:dyDescent="0.3">
      <c r="A68" s="105"/>
      <c r="B68" s="106"/>
      <c r="C68" s="107"/>
      <c r="D68" s="108"/>
      <c r="E68" s="106"/>
    </row>
    <row r="69" spans="1:5" x14ac:dyDescent="0.3">
      <c r="A69" s="105"/>
      <c r="B69" s="106"/>
      <c r="C69" s="107"/>
      <c r="D69" s="108"/>
      <c r="E69" s="106"/>
    </row>
    <row r="70" spans="1:5" x14ac:dyDescent="0.3">
      <c r="A70" s="105"/>
      <c r="B70" s="106"/>
      <c r="C70" s="107"/>
      <c r="D70" s="108"/>
      <c r="E70" s="106"/>
    </row>
    <row r="71" spans="1:5" x14ac:dyDescent="0.3">
      <c r="A71" s="105"/>
      <c r="B71" s="106"/>
      <c r="C71" s="107"/>
      <c r="D71" s="108"/>
      <c r="E71" s="106"/>
    </row>
    <row r="72" spans="1:5" x14ac:dyDescent="0.3">
      <c r="A72" s="105"/>
      <c r="B72" s="106"/>
      <c r="C72" s="107"/>
      <c r="D72" s="108"/>
      <c r="E72" s="106"/>
    </row>
    <row r="73" spans="1:5" x14ac:dyDescent="0.3">
      <c r="A73" s="105"/>
      <c r="B73" s="106"/>
      <c r="C73" s="107"/>
      <c r="D73" s="108"/>
      <c r="E73" s="106"/>
    </row>
    <row r="74" spans="1:5" x14ac:dyDescent="0.3">
      <c r="A74" s="105"/>
      <c r="B74" s="106"/>
      <c r="C74" s="107"/>
      <c r="D74" s="108"/>
      <c r="E74" s="106"/>
    </row>
    <row r="75" spans="1:5" x14ac:dyDescent="0.3">
      <c r="A75" s="105"/>
      <c r="B75" s="106"/>
      <c r="C75" s="107"/>
      <c r="D75" s="108"/>
      <c r="E75" s="106"/>
    </row>
    <row r="76" spans="1:5" x14ac:dyDescent="0.3">
      <c r="A76" s="105"/>
      <c r="B76" s="106"/>
      <c r="C76" s="107"/>
      <c r="D76" s="108"/>
      <c r="E76" s="106"/>
    </row>
    <row r="77" spans="1:5" x14ac:dyDescent="0.3">
      <c r="A77" s="105"/>
      <c r="B77" s="106"/>
      <c r="C77" s="107"/>
      <c r="D77" s="108"/>
      <c r="E77" s="106"/>
    </row>
    <row r="78" spans="1:5" x14ac:dyDescent="0.3">
      <c r="A78" s="105"/>
      <c r="B78" s="106"/>
      <c r="C78" s="107"/>
      <c r="D78" s="108"/>
      <c r="E78" s="106"/>
    </row>
    <row r="79" spans="1:5" x14ac:dyDescent="0.3">
      <c r="A79" s="105"/>
      <c r="B79" s="106"/>
      <c r="C79" s="107"/>
      <c r="D79" s="108"/>
      <c r="E79" s="106"/>
    </row>
    <row r="80" spans="1:5" x14ac:dyDescent="0.3">
      <c r="A80" s="105"/>
      <c r="B80" s="106"/>
      <c r="C80" s="107"/>
      <c r="D80" s="108"/>
      <c r="E80" s="106"/>
    </row>
    <row r="81" spans="1:5" x14ac:dyDescent="0.3">
      <c r="A81" s="105"/>
      <c r="B81" s="106"/>
      <c r="C81" s="107"/>
      <c r="D81" s="108"/>
      <c r="E81" s="106"/>
    </row>
    <row r="82" spans="1:5" x14ac:dyDescent="0.3">
      <c r="A82" s="105"/>
      <c r="B82" s="106"/>
      <c r="C82" s="107"/>
      <c r="D82" s="108"/>
      <c r="E82" s="106"/>
    </row>
  </sheetData>
  <sheetProtection selectLockedCells="1"/>
  <protectedRanges>
    <protectedRange algorithmName="SHA-512" hashValue="ps6sfhgf7tx4WEWNm4f3D4a7Gbk0VEG6W/M+KkgSXCiQGPnDieJAOI33vuiBYMqwFlxEIJ7YMmpvlbQB7oY2pg==" saltValue="Kp6hnpLBnrdKNxHFK9Hjkw==" spinCount="100000" sqref="D15:E31" name="Schedule 1 Ending Balance"/>
  </protectedRanges>
  <mergeCells count="5">
    <mergeCell ref="A19:B19"/>
    <mergeCell ref="A2:B2"/>
    <mergeCell ref="A15:B15"/>
    <mergeCell ref="A1:B1"/>
    <mergeCell ref="A17:B17"/>
  </mergeCells>
  <phoneticPr fontId="4" type="noConversion"/>
  <printOptions horizontalCentered="1"/>
  <pageMargins left="0.7" right="0.7" top="1.4" bottom="0.75" header="0.3" footer="0.3"/>
  <pageSetup orientation="portrait" r:id="rId1"/>
  <headerFooter>
    <oddHeader>&amp;L&amp;"-,Regular"&amp;11City/County of _______&amp;C&amp;"-,Bold"
&amp;14M2 Expenditure Report&amp;10
&amp;12Fiscal Year Ended June 30, 2024&amp;10
&amp;12Beginning and Ending Balances&amp;R&amp;"-,Bold"Schedule 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8"/>
  <sheetViews>
    <sheetView view="pageLayout" zoomScaleNormal="100" workbookViewId="0">
      <selection sqref="A1:B1"/>
    </sheetView>
  </sheetViews>
  <sheetFormatPr defaultColWidth="9.109375" defaultRowHeight="13.8" x14ac:dyDescent="0.3"/>
  <cols>
    <col min="1" max="1" width="4.109375" style="2" customWidth="1"/>
    <col min="2" max="2" width="53.33203125" style="2" customWidth="1"/>
    <col min="3" max="3" width="6.6640625" style="3" customWidth="1"/>
    <col min="4" max="4" width="13.88671875" style="11" customWidth="1"/>
    <col min="5" max="5" width="13.88671875" style="2" customWidth="1"/>
    <col min="6" max="16384" width="9.109375" style="2"/>
  </cols>
  <sheetData>
    <row r="1" spans="1:5" s="1" customFormat="1" ht="27.6" x14ac:dyDescent="0.25">
      <c r="A1" s="161" t="s">
        <v>0</v>
      </c>
      <c r="B1" s="162"/>
      <c r="C1" s="12" t="s">
        <v>1</v>
      </c>
      <c r="D1" s="17" t="s">
        <v>16</v>
      </c>
      <c r="E1" s="17" t="s">
        <v>48</v>
      </c>
    </row>
    <row r="2" spans="1:5" x14ac:dyDescent="0.3">
      <c r="A2" s="163" t="s">
        <v>19</v>
      </c>
      <c r="B2" s="164"/>
      <c r="C2" s="27"/>
      <c r="D2" s="28"/>
      <c r="E2" s="28"/>
    </row>
    <row r="3" spans="1:5" x14ac:dyDescent="0.3">
      <c r="A3" s="70" t="s">
        <v>49</v>
      </c>
      <c r="B3" s="36" t="s">
        <v>76</v>
      </c>
      <c r="C3" s="29">
        <v>1</v>
      </c>
      <c r="D3" s="49">
        <v>0</v>
      </c>
      <c r="E3" s="49">
        <v>0</v>
      </c>
    </row>
    <row r="4" spans="1:5" x14ac:dyDescent="0.3">
      <c r="A4" s="70" t="s">
        <v>52</v>
      </c>
      <c r="B4" s="36" t="s">
        <v>73</v>
      </c>
      <c r="C4" s="30">
        <v>2</v>
      </c>
      <c r="D4" s="50">
        <v>0</v>
      </c>
      <c r="E4" s="50">
        <v>0</v>
      </c>
    </row>
    <row r="5" spans="1:5" x14ac:dyDescent="0.3">
      <c r="A5" s="70" t="s">
        <v>46</v>
      </c>
      <c r="B5" s="41" t="s">
        <v>74</v>
      </c>
      <c r="C5" s="30">
        <v>3</v>
      </c>
      <c r="D5" s="50">
        <v>0</v>
      </c>
      <c r="E5" s="50">
        <v>0</v>
      </c>
    </row>
    <row r="6" spans="1:5" x14ac:dyDescent="0.3">
      <c r="A6" s="70" t="s">
        <v>53</v>
      </c>
      <c r="B6" s="36" t="s">
        <v>67</v>
      </c>
      <c r="C6" s="30">
        <v>4</v>
      </c>
      <c r="D6" s="50">
        <v>0</v>
      </c>
      <c r="E6" s="50">
        <v>0</v>
      </c>
    </row>
    <row r="7" spans="1:5" x14ac:dyDescent="0.3">
      <c r="A7" s="70" t="s">
        <v>45</v>
      </c>
      <c r="B7" s="36" t="s">
        <v>44</v>
      </c>
      <c r="C7" s="30">
        <v>5</v>
      </c>
      <c r="D7" s="50">
        <v>0</v>
      </c>
      <c r="E7" s="50">
        <v>0</v>
      </c>
    </row>
    <row r="8" spans="1:5" x14ac:dyDescent="0.3">
      <c r="A8" s="70" t="s">
        <v>36</v>
      </c>
      <c r="B8" s="36" t="s">
        <v>40</v>
      </c>
      <c r="C8" s="30">
        <v>6</v>
      </c>
      <c r="D8" s="50">
        <v>0</v>
      </c>
      <c r="E8" s="50">
        <v>0</v>
      </c>
    </row>
    <row r="9" spans="1:5" ht="30.6" customHeight="1" x14ac:dyDescent="0.3">
      <c r="A9" s="70" t="s">
        <v>37</v>
      </c>
      <c r="B9" s="41" t="s">
        <v>41</v>
      </c>
      <c r="C9" s="30">
        <v>7</v>
      </c>
      <c r="D9" s="50">
        <v>0</v>
      </c>
      <c r="E9" s="50">
        <v>0</v>
      </c>
    </row>
    <row r="10" spans="1:5" x14ac:dyDescent="0.3">
      <c r="A10" s="70" t="s">
        <v>33</v>
      </c>
      <c r="B10" s="36" t="s">
        <v>35</v>
      </c>
      <c r="C10" s="29">
        <v>8</v>
      </c>
      <c r="D10" s="50">
        <v>0</v>
      </c>
      <c r="E10" s="50">
        <v>0</v>
      </c>
    </row>
    <row r="11" spans="1:5" x14ac:dyDescent="0.3">
      <c r="A11" s="70" t="s">
        <v>38</v>
      </c>
      <c r="B11" s="36" t="s">
        <v>42</v>
      </c>
      <c r="C11" s="30">
        <v>9</v>
      </c>
      <c r="D11" s="50">
        <v>0</v>
      </c>
      <c r="E11" s="50">
        <v>0</v>
      </c>
    </row>
    <row r="12" spans="1:5" x14ac:dyDescent="0.3">
      <c r="A12" s="70" t="s">
        <v>39</v>
      </c>
      <c r="B12" s="36" t="s">
        <v>43</v>
      </c>
      <c r="C12" s="30">
        <v>10</v>
      </c>
      <c r="D12" s="50">
        <v>0</v>
      </c>
      <c r="E12" s="50">
        <v>0</v>
      </c>
    </row>
    <row r="13" spans="1:5" x14ac:dyDescent="0.3">
      <c r="A13" s="70" t="s">
        <v>34</v>
      </c>
      <c r="B13" s="36" t="s">
        <v>68</v>
      </c>
      <c r="C13" s="30">
        <v>11</v>
      </c>
      <c r="D13" s="50">
        <v>0</v>
      </c>
      <c r="E13" s="50">
        <v>0</v>
      </c>
    </row>
    <row r="14" spans="1:5" ht="14.4" thickBot="1" x14ac:dyDescent="0.35">
      <c r="A14" s="72"/>
      <c r="B14" s="45" t="s">
        <v>26</v>
      </c>
      <c r="C14" s="32">
        <v>12</v>
      </c>
      <c r="D14" s="51">
        <v>0</v>
      </c>
      <c r="E14" s="51">
        <v>0</v>
      </c>
    </row>
    <row r="15" spans="1:5" ht="14.4" thickBot="1" x14ac:dyDescent="0.35">
      <c r="A15" s="159" t="s">
        <v>55</v>
      </c>
      <c r="B15" s="160"/>
      <c r="C15" s="18">
        <v>13</v>
      </c>
      <c r="D15" s="33">
        <f>SUM(D3:D14)</f>
        <v>0</v>
      </c>
      <c r="E15" s="33">
        <f>SUM(E3:E14)</f>
        <v>0</v>
      </c>
    </row>
    <row r="16" spans="1:5" x14ac:dyDescent="0.3">
      <c r="A16" s="165" t="s">
        <v>20</v>
      </c>
      <c r="B16" s="166"/>
      <c r="C16" s="27"/>
      <c r="D16" s="28"/>
      <c r="E16" s="28"/>
    </row>
    <row r="17" spans="1:5" x14ac:dyDescent="0.3">
      <c r="A17" s="70" t="s">
        <v>49</v>
      </c>
      <c r="B17" s="36" t="s">
        <v>76</v>
      </c>
      <c r="C17" s="29">
        <v>14</v>
      </c>
      <c r="D17" s="49">
        <v>0</v>
      </c>
      <c r="E17" s="49">
        <v>0</v>
      </c>
    </row>
    <row r="18" spans="1:5" x14ac:dyDescent="0.3">
      <c r="A18" s="70" t="s">
        <v>52</v>
      </c>
      <c r="B18" s="36" t="s">
        <v>73</v>
      </c>
      <c r="C18" s="30">
        <v>15</v>
      </c>
      <c r="D18" s="50">
        <v>0</v>
      </c>
      <c r="E18" s="50">
        <v>0</v>
      </c>
    </row>
    <row r="19" spans="1:5" x14ac:dyDescent="0.3">
      <c r="A19" s="70" t="s">
        <v>46</v>
      </c>
      <c r="B19" s="41" t="s">
        <v>74</v>
      </c>
      <c r="C19" s="29">
        <v>16</v>
      </c>
      <c r="D19" s="50">
        <v>0</v>
      </c>
      <c r="E19" s="50">
        <v>0</v>
      </c>
    </row>
    <row r="20" spans="1:5" x14ac:dyDescent="0.3">
      <c r="A20" s="70" t="s">
        <v>53</v>
      </c>
      <c r="B20" s="36" t="s">
        <v>67</v>
      </c>
      <c r="C20" s="30">
        <v>17</v>
      </c>
      <c r="D20" s="50">
        <v>0</v>
      </c>
      <c r="E20" s="50">
        <v>0</v>
      </c>
    </row>
    <row r="21" spans="1:5" x14ac:dyDescent="0.3">
      <c r="A21" s="70" t="s">
        <v>45</v>
      </c>
      <c r="B21" s="36" t="s">
        <v>44</v>
      </c>
      <c r="C21" s="29">
        <v>18</v>
      </c>
      <c r="D21" s="50">
        <v>0</v>
      </c>
      <c r="E21" s="50">
        <v>0</v>
      </c>
    </row>
    <row r="22" spans="1:5" x14ac:dyDescent="0.3">
      <c r="A22" s="70" t="s">
        <v>36</v>
      </c>
      <c r="B22" s="36" t="s">
        <v>40</v>
      </c>
      <c r="C22" s="30">
        <v>19</v>
      </c>
      <c r="D22" s="50">
        <v>0</v>
      </c>
      <c r="E22" s="50">
        <v>0</v>
      </c>
    </row>
    <row r="23" spans="1:5" ht="27" customHeight="1" x14ac:dyDescent="0.3">
      <c r="A23" s="70" t="s">
        <v>37</v>
      </c>
      <c r="B23" s="41" t="s">
        <v>41</v>
      </c>
      <c r="C23" s="29">
        <v>20</v>
      </c>
      <c r="D23" s="50">
        <v>0</v>
      </c>
      <c r="E23" s="50">
        <v>0</v>
      </c>
    </row>
    <row r="24" spans="1:5" x14ac:dyDescent="0.3">
      <c r="A24" s="70" t="s">
        <v>33</v>
      </c>
      <c r="B24" s="36" t="s">
        <v>35</v>
      </c>
      <c r="C24" s="30">
        <v>21</v>
      </c>
      <c r="D24" s="50">
        <v>0</v>
      </c>
      <c r="E24" s="50">
        <v>0</v>
      </c>
    </row>
    <row r="25" spans="1:5" x14ac:dyDescent="0.3">
      <c r="A25" s="70" t="s">
        <v>38</v>
      </c>
      <c r="B25" s="36" t="s">
        <v>42</v>
      </c>
      <c r="C25" s="29">
        <v>22</v>
      </c>
      <c r="D25" s="50">
        <v>0</v>
      </c>
      <c r="E25" s="50">
        <v>0</v>
      </c>
    </row>
    <row r="26" spans="1:5" x14ac:dyDescent="0.3">
      <c r="A26" s="70" t="s">
        <v>39</v>
      </c>
      <c r="B26" s="36" t="s">
        <v>43</v>
      </c>
      <c r="C26" s="30">
        <v>23</v>
      </c>
      <c r="D26" s="50">
        <v>0</v>
      </c>
      <c r="E26" s="50">
        <v>0</v>
      </c>
    </row>
    <row r="27" spans="1:5" x14ac:dyDescent="0.3">
      <c r="A27" s="70" t="s">
        <v>34</v>
      </c>
      <c r="B27" s="36" t="s">
        <v>68</v>
      </c>
      <c r="C27" s="29">
        <v>24</v>
      </c>
      <c r="D27" s="50">
        <v>0</v>
      </c>
      <c r="E27" s="50">
        <v>0</v>
      </c>
    </row>
    <row r="28" spans="1:5" ht="14.4" thickBot="1" x14ac:dyDescent="0.35">
      <c r="A28" s="44"/>
      <c r="B28" s="45" t="s">
        <v>26</v>
      </c>
      <c r="C28" s="32">
        <v>25</v>
      </c>
      <c r="D28" s="52">
        <v>0</v>
      </c>
      <c r="E28" s="52">
        <v>0</v>
      </c>
    </row>
    <row r="29" spans="1:5" ht="14.4" thickBot="1" x14ac:dyDescent="0.35">
      <c r="A29" s="159" t="s">
        <v>56</v>
      </c>
      <c r="B29" s="160"/>
      <c r="C29" s="18">
        <v>26</v>
      </c>
      <c r="D29" s="33">
        <f>SUM(D17:D28)</f>
        <v>0</v>
      </c>
      <c r="E29" s="33">
        <f>SUM(E17:E28)</f>
        <v>0</v>
      </c>
    </row>
    <row r="30" spans="1:5" s="6" customFormat="1" ht="16.5" customHeight="1" thickBot="1" x14ac:dyDescent="0.3">
      <c r="A30" s="157" t="s">
        <v>57</v>
      </c>
      <c r="B30" s="158"/>
      <c r="C30" s="18">
        <v>27</v>
      </c>
      <c r="D30" s="55">
        <f>D15-D29</f>
        <v>0</v>
      </c>
      <c r="E30" s="55">
        <f>E15-E29</f>
        <v>0</v>
      </c>
    </row>
    <row r="31" spans="1:5" ht="6.6" customHeight="1" x14ac:dyDescent="0.3">
      <c r="A31" s="139"/>
      <c r="B31" s="139"/>
      <c r="C31" s="140"/>
      <c r="D31" s="141"/>
      <c r="E31" s="139"/>
    </row>
    <row r="32" spans="1:5" x14ac:dyDescent="0.3">
      <c r="A32" s="142" t="s">
        <v>27</v>
      </c>
      <c r="B32" s="142"/>
      <c r="C32" s="142"/>
      <c r="D32" s="142"/>
      <c r="E32" s="142"/>
    </row>
    <row r="33" spans="1:6" x14ac:dyDescent="0.3">
      <c r="A33" s="143"/>
      <c r="B33" s="143"/>
      <c r="C33" s="144"/>
      <c r="D33" s="145"/>
      <c r="E33" s="143"/>
    </row>
    <row r="34" spans="1:6" x14ac:dyDescent="0.3">
      <c r="A34" s="143"/>
      <c r="B34" s="143"/>
      <c r="C34" s="144"/>
      <c r="D34" s="145"/>
      <c r="E34" s="143"/>
    </row>
    <row r="35" spans="1:6" x14ac:dyDescent="0.3">
      <c r="A35" s="143"/>
      <c r="B35" s="143"/>
      <c r="C35" s="144"/>
      <c r="D35" s="145"/>
      <c r="E35" s="143"/>
    </row>
    <row r="36" spans="1:6" x14ac:dyDescent="0.3">
      <c r="A36" s="143"/>
      <c r="B36" s="143"/>
      <c r="C36" s="143"/>
      <c r="D36" s="143"/>
      <c r="E36" s="143"/>
      <c r="F36" s="19"/>
    </row>
    <row r="37" spans="1:6" x14ac:dyDescent="0.3">
      <c r="A37" s="146"/>
      <c r="B37" s="146"/>
      <c r="C37" s="146"/>
      <c r="D37" s="146"/>
      <c r="E37" s="146"/>
      <c r="F37" s="26"/>
    </row>
    <row r="38" spans="1:6" x14ac:dyDescent="0.3">
      <c r="A38" s="146"/>
      <c r="B38" s="146"/>
      <c r="C38" s="146"/>
      <c r="D38" s="146"/>
      <c r="E38" s="146"/>
      <c r="F38" s="26"/>
    </row>
    <row r="39" spans="1:6" x14ac:dyDescent="0.3">
      <c r="A39" s="143"/>
      <c r="B39" s="143"/>
      <c r="C39" s="144"/>
      <c r="D39" s="145"/>
      <c r="E39" s="143"/>
    </row>
    <row r="40" spans="1:6" x14ac:dyDescent="0.3">
      <c r="A40" s="143"/>
      <c r="B40" s="143"/>
      <c r="C40" s="144"/>
      <c r="D40" s="145"/>
      <c r="E40" s="143"/>
    </row>
    <row r="41" spans="1:6" x14ac:dyDescent="0.3">
      <c r="A41" s="143"/>
      <c r="B41" s="143"/>
      <c r="C41" s="144"/>
      <c r="D41" s="145"/>
      <c r="E41" s="143"/>
    </row>
    <row r="42" spans="1:6" x14ac:dyDescent="0.3">
      <c r="A42" s="143"/>
      <c r="B42" s="143"/>
      <c r="C42" s="144"/>
      <c r="D42" s="145"/>
      <c r="E42" s="143"/>
    </row>
    <row r="43" spans="1:6" x14ac:dyDescent="0.3">
      <c r="A43" s="143"/>
      <c r="B43" s="143"/>
      <c r="C43" s="144"/>
      <c r="D43" s="145"/>
      <c r="E43" s="143"/>
    </row>
    <row r="44" spans="1:6" x14ac:dyDescent="0.3">
      <c r="A44" s="143"/>
      <c r="B44" s="143"/>
      <c r="C44" s="144"/>
      <c r="D44" s="145"/>
      <c r="E44" s="143"/>
    </row>
    <row r="45" spans="1:6" x14ac:dyDescent="0.3">
      <c r="A45" s="143"/>
      <c r="B45" s="143"/>
      <c r="C45" s="144"/>
      <c r="D45" s="145"/>
      <c r="E45" s="143"/>
    </row>
    <row r="46" spans="1:6" x14ac:dyDescent="0.3">
      <c r="A46" s="143"/>
      <c r="B46" s="143"/>
      <c r="C46" s="144"/>
      <c r="D46" s="145"/>
      <c r="E46" s="143"/>
    </row>
    <row r="47" spans="1:6" x14ac:dyDescent="0.3">
      <c r="A47" s="143"/>
      <c r="B47" s="143"/>
      <c r="C47" s="144"/>
      <c r="D47" s="145"/>
      <c r="E47" s="143"/>
    </row>
    <row r="48" spans="1:6" x14ac:dyDescent="0.3">
      <c r="A48" s="143"/>
      <c r="B48" s="143"/>
      <c r="C48" s="144"/>
      <c r="D48" s="145"/>
      <c r="E48" s="143"/>
    </row>
  </sheetData>
  <sheetProtection selectLockedCells="1"/>
  <protectedRanges>
    <protectedRange algorithmName="SHA-512" hashValue="4SBLbQPgAf5BVMMojSegR83jJEJuvXmDaRNBHxLlHis+roLDNQEUc3TJpcA+ZGID+REkT5pjMp6hlSQiVpOs7g==" saltValue="+jWG0oAFy/vhsZyIHm903w==" spinCount="100000" sqref="D15:E15 D29:E30" name="Revenue and Expense Total"/>
  </protectedRanges>
  <mergeCells count="6">
    <mergeCell ref="A30:B30"/>
    <mergeCell ref="A29:B29"/>
    <mergeCell ref="A1:B1"/>
    <mergeCell ref="A2:B2"/>
    <mergeCell ref="A15:B15"/>
    <mergeCell ref="A16:B16"/>
  </mergeCells>
  <phoneticPr fontId="4" type="noConversion"/>
  <printOptions horizontalCentered="1"/>
  <pageMargins left="0.7" right="0.7" top="1.4" bottom="0.4" header="0.55000000000000004" footer="0.3"/>
  <pageSetup orientation="portrait" r:id="rId1"/>
  <headerFooter>
    <oddHeader>&amp;L&amp;"-,Regular"&amp;11City/County of  ______
&amp;C&amp;"-,Bold"&amp;14M2 Expenditure Report&amp;12
Fiscal Year Ended June 30, 2024
Sources and Uses&amp;R&amp;"-,Bold"Schedule 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9"/>
  <sheetViews>
    <sheetView showGridLines="0" view="pageLayout" zoomScaleNormal="100" workbookViewId="0">
      <selection sqref="A1:B1"/>
    </sheetView>
  </sheetViews>
  <sheetFormatPr defaultColWidth="9.109375" defaultRowHeight="13.8" x14ac:dyDescent="0.3"/>
  <cols>
    <col min="1" max="1" width="5.44140625" style="2" customWidth="1"/>
    <col min="2" max="2" width="35.109375" style="2" customWidth="1"/>
    <col min="3" max="3" width="5.33203125" style="3" customWidth="1"/>
    <col min="4" max="4" width="11.6640625" style="2" customWidth="1"/>
    <col min="5" max="5" width="13.33203125" style="2" customWidth="1"/>
    <col min="6" max="6" width="12.33203125" style="2" customWidth="1"/>
    <col min="7" max="7" width="11.6640625" style="2" customWidth="1"/>
    <col min="8" max="8" width="13" style="2" customWidth="1"/>
    <col min="9" max="15" width="11.6640625" style="2" customWidth="1"/>
    <col min="16" max="16" width="13.109375" style="2" customWidth="1"/>
    <col min="17" max="17" width="16.33203125" style="2" customWidth="1"/>
    <col min="18" max="19" width="17.44140625" style="2" customWidth="1"/>
    <col min="20" max="16384" width="9.109375" style="2"/>
  </cols>
  <sheetData>
    <row r="1" spans="1:17" s="1" customFormat="1" ht="55.2" customHeight="1" x14ac:dyDescent="0.25">
      <c r="A1" s="178" t="s">
        <v>2</v>
      </c>
      <c r="B1" s="179"/>
      <c r="C1" s="12" t="s">
        <v>1</v>
      </c>
      <c r="D1" s="23" t="s">
        <v>77</v>
      </c>
      <c r="E1" s="24" t="s">
        <v>78</v>
      </c>
      <c r="F1" s="23" t="s">
        <v>52</v>
      </c>
      <c r="G1" s="23" t="s">
        <v>62</v>
      </c>
      <c r="H1" s="23" t="s">
        <v>46</v>
      </c>
      <c r="I1" s="23" t="s">
        <v>63</v>
      </c>
      <c r="J1" s="25" t="s">
        <v>53</v>
      </c>
      <c r="K1" s="25" t="s">
        <v>79</v>
      </c>
      <c r="L1" s="23" t="s">
        <v>34</v>
      </c>
      <c r="M1" s="23" t="s">
        <v>64</v>
      </c>
      <c r="N1" s="23" t="s">
        <v>80</v>
      </c>
      <c r="O1" s="23" t="s">
        <v>72</v>
      </c>
      <c r="P1" s="23" t="s">
        <v>26</v>
      </c>
      <c r="Q1" s="13" t="s">
        <v>28</v>
      </c>
    </row>
    <row r="2" spans="1:17" ht="18" customHeight="1" x14ac:dyDescent="0.3">
      <c r="A2" s="180" t="s">
        <v>69</v>
      </c>
      <c r="B2" s="181"/>
      <c r="C2" s="29">
        <v>1</v>
      </c>
      <c r="D2" s="75">
        <v>0</v>
      </c>
      <c r="E2" s="75">
        <v>0</v>
      </c>
      <c r="F2" s="75">
        <v>0</v>
      </c>
      <c r="G2" s="75">
        <v>0</v>
      </c>
      <c r="H2" s="75">
        <v>0</v>
      </c>
      <c r="I2" s="76">
        <v>0</v>
      </c>
      <c r="J2" s="76">
        <v>0</v>
      </c>
      <c r="K2" s="76">
        <v>0</v>
      </c>
      <c r="L2" s="76">
        <v>0</v>
      </c>
      <c r="M2" s="76">
        <v>0</v>
      </c>
      <c r="N2" s="76">
        <v>0</v>
      </c>
      <c r="O2" s="76">
        <v>0</v>
      </c>
      <c r="P2" s="76">
        <v>0</v>
      </c>
      <c r="Q2" s="77">
        <f>SUM(D2:P2)</f>
        <v>0</v>
      </c>
    </row>
    <row r="3" spans="1:17" ht="18" customHeight="1" x14ac:dyDescent="0.3">
      <c r="A3" s="165" t="s">
        <v>29</v>
      </c>
      <c r="B3" s="166"/>
      <c r="C3" s="78"/>
      <c r="D3" s="79"/>
      <c r="E3" s="79"/>
      <c r="F3" s="79"/>
      <c r="G3" s="79"/>
      <c r="H3" s="79"/>
      <c r="I3" s="79"/>
      <c r="J3" s="79"/>
      <c r="K3" s="79"/>
      <c r="L3" s="79"/>
      <c r="M3" s="79"/>
      <c r="N3" s="79"/>
      <c r="O3" s="79"/>
      <c r="P3" s="79"/>
      <c r="Q3" s="80"/>
    </row>
    <row r="4" spans="1:17" ht="18" customHeight="1" x14ac:dyDescent="0.3">
      <c r="A4" s="90"/>
      <c r="B4" s="95" t="s">
        <v>3</v>
      </c>
      <c r="C4" s="89">
        <v>2</v>
      </c>
      <c r="D4" s="81">
        <v>0</v>
      </c>
      <c r="E4" s="81">
        <v>0</v>
      </c>
      <c r="F4" s="81">
        <v>0</v>
      </c>
      <c r="G4" s="81">
        <v>0</v>
      </c>
      <c r="H4" s="81">
        <v>0</v>
      </c>
      <c r="I4" s="81">
        <v>0</v>
      </c>
      <c r="J4" s="81">
        <v>0</v>
      </c>
      <c r="K4" s="81">
        <v>0</v>
      </c>
      <c r="L4" s="81">
        <v>0</v>
      </c>
      <c r="M4" s="81">
        <v>0</v>
      </c>
      <c r="N4" s="81">
        <v>0</v>
      </c>
      <c r="O4" s="81">
        <v>0</v>
      </c>
      <c r="P4" s="81">
        <v>0</v>
      </c>
      <c r="Q4" s="82">
        <f t="shared" ref="Q4:Q12" si="0">SUM(D4:P4)</f>
        <v>0</v>
      </c>
    </row>
    <row r="5" spans="1:17" ht="18" customHeight="1" x14ac:dyDescent="0.3">
      <c r="A5" s="90"/>
      <c r="B5" s="95" t="s">
        <v>4</v>
      </c>
      <c r="C5" s="89">
        <v>3</v>
      </c>
      <c r="D5" s="81">
        <v>0</v>
      </c>
      <c r="E5" s="81">
        <v>0</v>
      </c>
      <c r="F5" s="81">
        <v>0</v>
      </c>
      <c r="G5" s="81">
        <v>0</v>
      </c>
      <c r="H5" s="81">
        <v>0</v>
      </c>
      <c r="I5" s="81">
        <v>0</v>
      </c>
      <c r="J5" s="81">
        <v>0</v>
      </c>
      <c r="K5" s="81">
        <v>0</v>
      </c>
      <c r="L5" s="81">
        <v>0</v>
      </c>
      <c r="M5" s="81">
        <v>0</v>
      </c>
      <c r="N5" s="81">
        <v>0</v>
      </c>
      <c r="O5" s="81">
        <v>0</v>
      </c>
      <c r="P5" s="81">
        <v>0</v>
      </c>
      <c r="Q5" s="82">
        <f t="shared" si="0"/>
        <v>0</v>
      </c>
    </row>
    <row r="6" spans="1:17" ht="18" customHeight="1" x14ac:dyDescent="0.3">
      <c r="A6" s="90"/>
      <c r="B6" s="95" t="s">
        <v>5</v>
      </c>
      <c r="C6" s="89">
        <v>4</v>
      </c>
      <c r="D6" s="81">
        <v>0</v>
      </c>
      <c r="E6" s="81">
        <v>0</v>
      </c>
      <c r="F6" s="81">
        <v>0</v>
      </c>
      <c r="G6" s="81">
        <v>0</v>
      </c>
      <c r="H6" s="81">
        <v>0</v>
      </c>
      <c r="I6" s="81">
        <v>0</v>
      </c>
      <c r="J6" s="81">
        <v>0</v>
      </c>
      <c r="K6" s="81">
        <v>0</v>
      </c>
      <c r="L6" s="81">
        <v>0</v>
      </c>
      <c r="M6" s="81">
        <v>0</v>
      </c>
      <c r="N6" s="81">
        <v>0</v>
      </c>
      <c r="O6" s="81">
        <v>0</v>
      </c>
      <c r="P6" s="81">
        <v>0</v>
      </c>
      <c r="Q6" s="82">
        <f t="shared" si="0"/>
        <v>0</v>
      </c>
    </row>
    <row r="7" spans="1:17" ht="18" customHeight="1" x14ac:dyDescent="0.3">
      <c r="A7" s="90"/>
      <c r="B7" s="95" t="s">
        <v>6</v>
      </c>
      <c r="C7" s="89">
        <v>5</v>
      </c>
      <c r="D7" s="81">
        <v>0</v>
      </c>
      <c r="E7" s="81">
        <v>0</v>
      </c>
      <c r="F7" s="81">
        <v>0</v>
      </c>
      <c r="G7" s="81">
        <v>0</v>
      </c>
      <c r="H7" s="81">
        <v>0</v>
      </c>
      <c r="I7" s="81">
        <v>0</v>
      </c>
      <c r="J7" s="81">
        <v>0</v>
      </c>
      <c r="K7" s="81">
        <v>0</v>
      </c>
      <c r="L7" s="81">
        <v>0</v>
      </c>
      <c r="M7" s="81">
        <v>0</v>
      </c>
      <c r="N7" s="81">
        <v>0</v>
      </c>
      <c r="O7" s="81">
        <v>0</v>
      </c>
      <c r="P7" s="81">
        <v>0</v>
      </c>
      <c r="Q7" s="82">
        <f t="shared" si="0"/>
        <v>0</v>
      </c>
    </row>
    <row r="8" spans="1:17" ht="18" customHeight="1" x14ac:dyDescent="0.3">
      <c r="A8" s="90"/>
      <c r="B8" s="95" t="s">
        <v>7</v>
      </c>
      <c r="C8" s="89">
        <v>6</v>
      </c>
      <c r="D8" s="81">
        <v>0</v>
      </c>
      <c r="E8" s="81">
        <v>0</v>
      </c>
      <c r="F8" s="81">
        <v>0</v>
      </c>
      <c r="G8" s="81">
        <v>0</v>
      </c>
      <c r="H8" s="81">
        <v>0</v>
      </c>
      <c r="I8" s="81">
        <v>0</v>
      </c>
      <c r="J8" s="81">
        <v>0</v>
      </c>
      <c r="K8" s="81">
        <v>0</v>
      </c>
      <c r="L8" s="81">
        <v>0</v>
      </c>
      <c r="M8" s="81">
        <v>0</v>
      </c>
      <c r="N8" s="81">
        <v>0</v>
      </c>
      <c r="O8" s="81">
        <v>0</v>
      </c>
      <c r="P8" s="81">
        <v>0</v>
      </c>
      <c r="Q8" s="82">
        <f t="shared" si="0"/>
        <v>0</v>
      </c>
    </row>
    <row r="9" spans="1:17" ht="18" customHeight="1" x14ac:dyDescent="0.3">
      <c r="A9" s="91"/>
      <c r="B9" s="98" t="s">
        <v>8</v>
      </c>
      <c r="C9" s="92">
        <v>7</v>
      </c>
      <c r="D9" s="84">
        <v>0</v>
      </c>
      <c r="E9" s="84">
        <v>0</v>
      </c>
      <c r="F9" s="84">
        <v>0</v>
      </c>
      <c r="G9" s="84">
        <v>0</v>
      </c>
      <c r="H9" s="84">
        <v>0</v>
      </c>
      <c r="I9" s="84">
        <v>0</v>
      </c>
      <c r="J9" s="84">
        <v>0</v>
      </c>
      <c r="K9" s="84">
        <v>0</v>
      </c>
      <c r="L9" s="84">
        <v>0</v>
      </c>
      <c r="M9" s="84">
        <v>0</v>
      </c>
      <c r="N9" s="84">
        <v>0</v>
      </c>
      <c r="O9" s="84">
        <v>0</v>
      </c>
      <c r="P9" s="84">
        <v>0</v>
      </c>
      <c r="Q9" s="85">
        <f t="shared" si="0"/>
        <v>0</v>
      </c>
    </row>
    <row r="10" spans="1:17" ht="18" customHeight="1" x14ac:dyDescent="0.3">
      <c r="A10" s="182" t="s">
        <v>31</v>
      </c>
      <c r="B10" s="177"/>
      <c r="C10" s="29">
        <v>8</v>
      </c>
      <c r="D10" s="147">
        <f>SUM(D4:D9)</f>
        <v>0</v>
      </c>
      <c r="E10" s="147">
        <f>SUM(E4:E9)</f>
        <v>0</v>
      </c>
      <c r="F10" s="147">
        <f t="shared" ref="F10:O10" si="1">SUM(F4:F9)</f>
        <v>0</v>
      </c>
      <c r="G10" s="147">
        <f t="shared" si="1"/>
        <v>0</v>
      </c>
      <c r="H10" s="147">
        <f t="shared" si="1"/>
        <v>0</v>
      </c>
      <c r="I10" s="147">
        <f t="shared" si="1"/>
        <v>0</v>
      </c>
      <c r="J10" s="147">
        <f t="shared" si="1"/>
        <v>0</v>
      </c>
      <c r="K10" s="147">
        <f t="shared" si="1"/>
        <v>0</v>
      </c>
      <c r="L10" s="147">
        <f t="shared" si="1"/>
        <v>0</v>
      </c>
      <c r="M10" s="147">
        <f t="shared" si="1"/>
        <v>0</v>
      </c>
      <c r="N10" s="147">
        <f t="shared" si="1"/>
        <v>0</v>
      </c>
      <c r="O10" s="147">
        <f t="shared" si="1"/>
        <v>0</v>
      </c>
      <c r="P10" s="147">
        <f>SUM(P4:P9)</f>
        <v>0</v>
      </c>
      <c r="Q10" s="86">
        <f t="shared" si="0"/>
        <v>0</v>
      </c>
    </row>
    <row r="11" spans="1:17" ht="18" customHeight="1" x14ac:dyDescent="0.3">
      <c r="A11" s="91"/>
      <c r="B11" s="97" t="s">
        <v>9</v>
      </c>
      <c r="C11" s="83">
        <v>9</v>
      </c>
      <c r="D11" s="84">
        <v>0</v>
      </c>
      <c r="E11" s="84">
        <v>0</v>
      </c>
      <c r="F11" s="84">
        <v>0</v>
      </c>
      <c r="G11" s="84">
        <v>0</v>
      </c>
      <c r="H11" s="84">
        <v>0</v>
      </c>
      <c r="I11" s="84">
        <v>0</v>
      </c>
      <c r="J11" s="84">
        <v>0</v>
      </c>
      <c r="K11" s="84">
        <v>0</v>
      </c>
      <c r="L11" s="84">
        <v>0</v>
      </c>
      <c r="M11" s="84">
        <v>0</v>
      </c>
      <c r="N11" s="84">
        <v>0</v>
      </c>
      <c r="O11" s="84">
        <v>0</v>
      </c>
      <c r="P11" s="84">
        <v>0</v>
      </c>
      <c r="Q11" s="85">
        <f t="shared" si="0"/>
        <v>0</v>
      </c>
    </row>
    <row r="12" spans="1:17" ht="18" customHeight="1" x14ac:dyDescent="0.3">
      <c r="A12" s="165" t="s">
        <v>30</v>
      </c>
      <c r="B12" s="164"/>
      <c r="C12" s="93">
        <v>10</v>
      </c>
      <c r="D12" s="87">
        <f>D10+D11</f>
        <v>0</v>
      </c>
      <c r="E12" s="87">
        <f>E10+E11</f>
        <v>0</v>
      </c>
      <c r="F12" s="87">
        <f t="shared" ref="F12:O12" si="2">F10+F11</f>
        <v>0</v>
      </c>
      <c r="G12" s="87">
        <f t="shared" si="2"/>
        <v>0</v>
      </c>
      <c r="H12" s="87">
        <f>H10+H11</f>
        <v>0</v>
      </c>
      <c r="I12" s="87">
        <f t="shared" si="2"/>
        <v>0</v>
      </c>
      <c r="J12" s="87">
        <f t="shared" si="2"/>
        <v>0</v>
      </c>
      <c r="K12" s="87">
        <f t="shared" si="2"/>
        <v>0</v>
      </c>
      <c r="L12" s="87">
        <f t="shared" si="2"/>
        <v>0</v>
      </c>
      <c r="M12" s="87">
        <f t="shared" si="2"/>
        <v>0</v>
      </c>
      <c r="N12" s="87">
        <v>0</v>
      </c>
      <c r="O12" s="87">
        <f t="shared" si="2"/>
        <v>0</v>
      </c>
      <c r="P12" s="87">
        <f>SUM(P10+P11)</f>
        <v>0</v>
      </c>
      <c r="Q12" s="77">
        <f t="shared" si="0"/>
        <v>0</v>
      </c>
    </row>
    <row r="13" spans="1:17" ht="18" customHeight="1" x14ac:dyDescent="0.3">
      <c r="A13" s="165" t="s">
        <v>10</v>
      </c>
      <c r="B13" s="166"/>
      <c r="C13" s="94"/>
      <c r="D13" s="79"/>
      <c r="E13" s="79"/>
      <c r="F13" s="79"/>
      <c r="G13" s="79"/>
      <c r="H13" s="79"/>
      <c r="I13" s="79"/>
      <c r="J13" s="79"/>
      <c r="K13" s="79"/>
      <c r="L13" s="79"/>
      <c r="M13" s="79"/>
      <c r="N13" s="79"/>
      <c r="O13" s="79"/>
      <c r="P13" s="79"/>
      <c r="Q13" s="80"/>
    </row>
    <row r="14" spans="1:17" ht="18" customHeight="1" x14ac:dyDescent="0.3">
      <c r="A14" s="90"/>
      <c r="B14" s="95" t="s">
        <v>11</v>
      </c>
      <c r="C14" s="89">
        <v>11</v>
      </c>
      <c r="D14" s="81">
        <v>0</v>
      </c>
      <c r="E14" s="81">
        <v>0</v>
      </c>
      <c r="F14" s="81">
        <v>0</v>
      </c>
      <c r="G14" s="81">
        <v>0</v>
      </c>
      <c r="H14" s="81">
        <v>0</v>
      </c>
      <c r="I14" s="81">
        <v>0</v>
      </c>
      <c r="J14" s="81">
        <v>0</v>
      </c>
      <c r="K14" s="81">
        <v>0</v>
      </c>
      <c r="L14" s="81">
        <v>0</v>
      </c>
      <c r="M14" s="81">
        <v>0</v>
      </c>
      <c r="N14" s="81">
        <v>0</v>
      </c>
      <c r="O14" s="81">
        <v>0</v>
      </c>
      <c r="P14" s="81">
        <v>0</v>
      </c>
      <c r="Q14" s="82">
        <f>SUM(D14:P14)</f>
        <v>0</v>
      </c>
    </row>
    <row r="15" spans="1:17" ht="18" customHeight="1" x14ac:dyDescent="0.3">
      <c r="A15" s="90"/>
      <c r="B15" s="95" t="s">
        <v>12</v>
      </c>
      <c r="C15" s="89">
        <v>12</v>
      </c>
      <c r="D15" s="81">
        <v>0</v>
      </c>
      <c r="E15" s="81">
        <v>0</v>
      </c>
      <c r="F15" s="81">
        <v>0</v>
      </c>
      <c r="G15" s="81">
        <v>0</v>
      </c>
      <c r="H15" s="81">
        <v>0</v>
      </c>
      <c r="I15" s="81">
        <v>0</v>
      </c>
      <c r="J15" s="81"/>
      <c r="K15" s="81">
        <v>0</v>
      </c>
      <c r="L15" s="81">
        <v>0</v>
      </c>
      <c r="M15" s="81">
        <v>0</v>
      </c>
      <c r="N15" s="81">
        <v>0</v>
      </c>
      <c r="O15" s="81">
        <v>0</v>
      </c>
      <c r="P15" s="81">
        <v>0</v>
      </c>
      <c r="Q15" s="82">
        <f t="shared" ref="Q15:Q18" si="3">SUM(D15:P15)</f>
        <v>0</v>
      </c>
    </row>
    <row r="16" spans="1:17" ht="18" customHeight="1" x14ac:dyDescent="0.3">
      <c r="A16" s="90"/>
      <c r="B16" s="95" t="s">
        <v>13</v>
      </c>
      <c r="C16" s="89">
        <v>13</v>
      </c>
      <c r="D16" s="81">
        <v>0</v>
      </c>
      <c r="E16" s="81">
        <v>0</v>
      </c>
      <c r="F16" s="81">
        <v>0</v>
      </c>
      <c r="G16" s="81">
        <v>0</v>
      </c>
      <c r="H16" s="81">
        <v>0</v>
      </c>
      <c r="I16" s="81">
        <v>0</v>
      </c>
      <c r="J16" s="81">
        <v>0</v>
      </c>
      <c r="K16" s="81">
        <v>0</v>
      </c>
      <c r="L16" s="81">
        <v>0</v>
      </c>
      <c r="M16" s="81">
        <v>0</v>
      </c>
      <c r="N16" s="81">
        <v>0</v>
      </c>
      <c r="O16" s="81">
        <v>0</v>
      </c>
      <c r="P16" s="81">
        <v>0</v>
      </c>
      <c r="Q16" s="82">
        <f t="shared" si="3"/>
        <v>0</v>
      </c>
    </row>
    <row r="17" spans="1:17" ht="18" customHeight="1" x14ac:dyDescent="0.3">
      <c r="A17" s="90"/>
      <c r="B17" s="95" t="s">
        <v>8</v>
      </c>
      <c r="C17" s="89">
        <v>14</v>
      </c>
      <c r="D17" s="81">
        <v>0</v>
      </c>
      <c r="E17" s="81">
        <v>0</v>
      </c>
      <c r="F17" s="81">
        <v>0</v>
      </c>
      <c r="G17" s="81">
        <v>0</v>
      </c>
      <c r="H17" s="81">
        <v>0</v>
      </c>
      <c r="I17" s="81">
        <v>0</v>
      </c>
      <c r="J17" s="81">
        <v>0</v>
      </c>
      <c r="K17" s="81">
        <v>0</v>
      </c>
      <c r="L17" s="81">
        <v>0</v>
      </c>
      <c r="M17" s="81">
        <v>0</v>
      </c>
      <c r="N17" s="81">
        <v>0</v>
      </c>
      <c r="O17" s="81">
        <v>0</v>
      </c>
      <c r="P17" s="81">
        <v>0</v>
      </c>
      <c r="Q17" s="82">
        <f t="shared" si="3"/>
        <v>0</v>
      </c>
    </row>
    <row r="18" spans="1:17" ht="18" customHeight="1" x14ac:dyDescent="0.3">
      <c r="A18" s="91"/>
      <c r="B18" s="96" t="s">
        <v>14</v>
      </c>
      <c r="C18" s="92">
        <v>15</v>
      </c>
      <c r="D18" s="84">
        <v>0</v>
      </c>
      <c r="E18" s="84">
        <v>0</v>
      </c>
      <c r="F18" s="84">
        <v>0</v>
      </c>
      <c r="G18" s="84">
        <v>0</v>
      </c>
      <c r="H18" s="84">
        <v>0</v>
      </c>
      <c r="I18" s="84">
        <v>0</v>
      </c>
      <c r="J18" s="84">
        <v>0</v>
      </c>
      <c r="K18" s="84">
        <v>0</v>
      </c>
      <c r="L18" s="84">
        <v>0</v>
      </c>
      <c r="M18" s="84">
        <v>0</v>
      </c>
      <c r="N18" s="84">
        <v>0</v>
      </c>
      <c r="O18" s="84">
        <v>0</v>
      </c>
      <c r="P18" s="84">
        <v>0</v>
      </c>
      <c r="Q18" s="85">
        <f t="shared" si="3"/>
        <v>0</v>
      </c>
    </row>
    <row r="19" spans="1:17" ht="18" customHeight="1" x14ac:dyDescent="0.3">
      <c r="A19" s="165" t="s">
        <v>32</v>
      </c>
      <c r="B19" s="177"/>
      <c r="C19" s="29">
        <v>16</v>
      </c>
      <c r="D19" s="147">
        <f t="shared" ref="D19:P19" si="4">SUM(D14:D18)</f>
        <v>0</v>
      </c>
      <c r="E19" s="147">
        <f t="shared" si="4"/>
        <v>0</v>
      </c>
      <c r="F19" s="147">
        <f t="shared" si="4"/>
        <v>0</v>
      </c>
      <c r="G19" s="147">
        <f t="shared" si="4"/>
        <v>0</v>
      </c>
      <c r="H19" s="147">
        <f t="shared" si="4"/>
        <v>0</v>
      </c>
      <c r="I19" s="147">
        <f t="shared" si="4"/>
        <v>0</v>
      </c>
      <c r="J19" s="147">
        <f t="shared" si="4"/>
        <v>0</v>
      </c>
      <c r="K19" s="147">
        <f t="shared" si="4"/>
        <v>0</v>
      </c>
      <c r="L19" s="147">
        <f t="shared" si="4"/>
        <v>0</v>
      </c>
      <c r="M19" s="147">
        <f t="shared" si="4"/>
        <v>0</v>
      </c>
      <c r="N19" s="147">
        <f t="shared" si="4"/>
        <v>0</v>
      </c>
      <c r="O19" s="147">
        <f t="shared" si="4"/>
        <v>0</v>
      </c>
      <c r="P19" s="147">
        <f t="shared" si="4"/>
        <v>0</v>
      </c>
      <c r="Q19" s="77">
        <f>SUM(D19:P19)</f>
        <v>0</v>
      </c>
    </row>
    <row r="20" spans="1:17" ht="18" customHeight="1" thickBot="1" x14ac:dyDescent="0.35">
      <c r="A20" s="175" t="s">
        <v>15</v>
      </c>
      <c r="B20" s="176"/>
      <c r="C20" s="99">
        <v>17</v>
      </c>
      <c r="D20" s="79"/>
      <c r="E20" s="100">
        <v>0</v>
      </c>
      <c r="F20" s="100">
        <v>0</v>
      </c>
      <c r="G20" s="100">
        <v>0</v>
      </c>
      <c r="H20" s="100">
        <v>0</v>
      </c>
      <c r="I20" s="100">
        <v>0</v>
      </c>
      <c r="J20" s="100">
        <v>0</v>
      </c>
      <c r="K20" s="100">
        <v>0</v>
      </c>
      <c r="L20" s="100">
        <v>0</v>
      </c>
      <c r="M20" s="100">
        <v>0</v>
      </c>
      <c r="N20" s="100">
        <v>0</v>
      </c>
      <c r="O20" s="100">
        <v>0</v>
      </c>
      <c r="P20" s="100">
        <v>0</v>
      </c>
      <c r="Q20" s="101">
        <f>SUM(D20:P20)</f>
        <v>0</v>
      </c>
    </row>
    <row r="21" spans="1:17" ht="18" customHeight="1" thickBot="1" x14ac:dyDescent="0.35">
      <c r="A21" s="167" t="s">
        <v>25</v>
      </c>
      <c r="B21" s="168"/>
      <c r="C21" s="102">
        <v>18</v>
      </c>
      <c r="D21" s="103">
        <f t="shared" ref="D21:Q21" si="5">SUM(D2+D12+D19+D20)</f>
        <v>0</v>
      </c>
      <c r="E21" s="103">
        <f t="shared" si="5"/>
        <v>0</v>
      </c>
      <c r="F21" s="103">
        <f t="shared" si="5"/>
        <v>0</v>
      </c>
      <c r="G21" s="103">
        <f t="shared" si="5"/>
        <v>0</v>
      </c>
      <c r="H21" s="103">
        <f t="shared" si="5"/>
        <v>0</v>
      </c>
      <c r="I21" s="103">
        <f t="shared" si="5"/>
        <v>0</v>
      </c>
      <c r="J21" s="103">
        <f t="shared" si="5"/>
        <v>0</v>
      </c>
      <c r="K21" s="103">
        <f t="shared" si="5"/>
        <v>0</v>
      </c>
      <c r="L21" s="103">
        <f t="shared" si="5"/>
        <v>0</v>
      </c>
      <c r="M21" s="103">
        <f t="shared" si="5"/>
        <v>0</v>
      </c>
      <c r="N21" s="103">
        <f t="shared" si="5"/>
        <v>0</v>
      </c>
      <c r="O21" s="103">
        <f t="shared" si="5"/>
        <v>0</v>
      </c>
      <c r="P21" s="103">
        <f t="shared" si="5"/>
        <v>0</v>
      </c>
      <c r="Q21" s="104">
        <f t="shared" si="5"/>
        <v>0</v>
      </c>
    </row>
    <row r="22" spans="1:17" ht="72.75" customHeight="1" thickBot="1" x14ac:dyDescent="0.35">
      <c r="A22" s="167" t="s">
        <v>81</v>
      </c>
      <c r="B22" s="168"/>
      <c r="C22" s="102">
        <v>19</v>
      </c>
      <c r="D22" s="169" t="s">
        <v>82</v>
      </c>
      <c r="E22" s="170"/>
      <c r="F22" s="170"/>
      <c r="G22" s="170"/>
      <c r="H22" s="170"/>
      <c r="I22" s="170"/>
      <c r="J22" s="170"/>
      <c r="K22" s="170"/>
      <c r="L22" s="170"/>
      <c r="M22" s="170"/>
      <c r="N22" s="170"/>
      <c r="O22" s="170"/>
      <c r="P22" s="170"/>
      <c r="Q22" s="171"/>
    </row>
    <row r="23" spans="1:17" x14ac:dyDescent="0.3">
      <c r="A23" s="136"/>
      <c r="B23" s="136"/>
      <c r="C23" s="137"/>
      <c r="D23" s="6"/>
      <c r="E23" s="6"/>
      <c r="F23" s="138"/>
      <c r="G23" s="138"/>
      <c r="H23" s="138"/>
      <c r="I23" s="138"/>
      <c r="J23" s="138"/>
      <c r="K23" s="138"/>
      <c r="L23" s="138"/>
      <c r="M23" s="138"/>
      <c r="N23" s="138"/>
      <c r="O23" s="138"/>
      <c r="P23" s="138"/>
      <c r="Q23" s="6"/>
    </row>
    <row r="24" spans="1:17" ht="15" x14ac:dyDescent="0.3">
      <c r="A24" s="21">
        <v>1</v>
      </c>
      <c r="B24" s="16" t="s">
        <v>61</v>
      </c>
      <c r="L24" s="46" t="s">
        <v>66</v>
      </c>
      <c r="M24" s="6"/>
      <c r="N24" s="6"/>
      <c r="O24" s="6"/>
      <c r="P24" s="6"/>
      <c r="Q24" s="6"/>
    </row>
    <row r="25" spans="1:17" ht="15" x14ac:dyDescent="0.3">
      <c r="A25" s="21">
        <v>2</v>
      </c>
      <c r="B25" s="2" t="s">
        <v>70</v>
      </c>
      <c r="C25" s="15"/>
      <c r="L25" s="57" t="s">
        <v>65</v>
      </c>
      <c r="M25" s="172" t="s">
        <v>0</v>
      </c>
      <c r="N25" s="172"/>
      <c r="O25" s="172"/>
      <c r="P25" s="172"/>
      <c r="Q25" s="172"/>
    </row>
    <row r="26" spans="1:17" x14ac:dyDescent="0.3">
      <c r="A26" s="20" t="s">
        <v>59</v>
      </c>
      <c r="B26" s="14" t="s">
        <v>60</v>
      </c>
      <c r="C26" s="15"/>
      <c r="L26" s="58" t="s">
        <v>49</v>
      </c>
      <c r="M26" s="173" t="s">
        <v>76</v>
      </c>
      <c r="N26" s="173"/>
      <c r="O26" s="173"/>
      <c r="P26" s="173"/>
      <c r="Q26" s="173"/>
    </row>
    <row r="27" spans="1:17" x14ac:dyDescent="0.3">
      <c r="A27" s="22" t="s">
        <v>58</v>
      </c>
      <c r="B27" s="88" t="s">
        <v>71</v>
      </c>
      <c r="C27" s="15"/>
      <c r="L27" s="58" t="s">
        <v>52</v>
      </c>
      <c r="M27" s="173" t="s">
        <v>73</v>
      </c>
      <c r="N27" s="173"/>
      <c r="O27" s="173"/>
      <c r="P27" s="173"/>
      <c r="Q27" s="173"/>
    </row>
    <row r="28" spans="1:17" x14ac:dyDescent="0.3">
      <c r="L28" s="58" t="s">
        <v>46</v>
      </c>
      <c r="M28" s="173" t="s">
        <v>74</v>
      </c>
      <c r="N28" s="173"/>
      <c r="O28" s="173"/>
      <c r="P28" s="173"/>
      <c r="Q28" s="173"/>
    </row>
    <row r="29" spans="1:17" x14ac:dyDescent="0.3">
      <c r="A29" s="106"/>
      <c r="B29" s="106"/>
      <c r="C29" s="113"/>
      <c r="D29" s="113"/>
      <c r="E29" s="113"/>
      <c r="F29" s="113"/>
      <c r="G29" s="106"/>
      <c r="H29" s="106"/>
      <c r="I29" s="106"/>
      <c r="J29" s="106"/>
      <c r="K29" s="106"/>
      <c r="L29" s="58" t="s">
        <v>53</v>
      </c>
      <c r="M29" s="173" t="s">
        <v>67</v>
      </c>
      <c r="N29" s="173"/>
      <c r="O29" s="173"/>
      <c r="P29" s="173"/>
      <c r="Q29" s="173"/>
    </row>
    <row r="30" spans="1:17" x14ac:dyDescent="0.3">
      <c r="A30" s="106"/>
      <c r="B30" s="106"/>
      <c r="C30" s="107"/>
      <c r="D30" s="106"/>
      <c r="E30" s="106"/>
      <c r="F30" s="106"/>
      <c r="G30" s="106"/>
      <c r="H30" s="106"/>
      <c r="I30" s="106"/>
      <c r="J30" s="106"/>
      <c r="K30" s="106"/>
      <c r="L30" s="58" t="s">
        <v>45</v>
      </c>
      <c r="M30" s="173" t="s">
        <v>44</v>
      </c>
      <c r="N30" s="173"/>
      <c r="O30" s="173"/>
      <c r="P30" s="173"/>
      <c r="Q30" s="173"/>
    </row>
    <row r="31" spans="1:17" x14ac:dyDescent="0.3">
      <c r="A31" s="106"/>
      <c r="B31" s="106"/>
      <c r="C31" s="107"/>
      <c r="D31" s="106"/>
      <c r="E31" s="106"/>
      <c r="F31" s="106"/>
      <c r="G31" s="106"/>
      <c r="H31" s="106"/>
      <c r="I31" s="106"/>
      <c r="J31" s="106"/>
      <c r="K31" s="106"/>
      <c r="L31" s="58" t="s">
        <v>36</v>
      </c>
      <c r="M31" s="173" t="s">
        <v>40</v>
      </c>
      <c r="N31" s="173"/>
      <c r="O31" s="173"/>
      <c r="P31" s="173"/>
      <c r="Q31" s="173"/>
    </row>
    <row r="32" spans="1:17" ht="28.2" customHeight="1" x14ac:dyDescent="0.3">
      <c r="A32" s="110"/>
      <c r="B32" s="111"/>
      <c r="C32" s="112"/>
      <c r="D32" s="106"/>
      <c r="E32" s="106"/>
      <c r="F32" s="106"/>
      <c r="G32" s="106"/>
      <c r="H32" s="106"/>
      <c r="I32" s="106"/>
      <c r="J32" s="106"/>
      <c r="K32" s="106"/>
      <c r="L32" s="58" t="s">
        <v>37</v>
      </c>
      <c r="M32" s="174" t="s">
        <v>41</v>
      </c>
      <c r="N32" s="174"/>
      <c r="O32" s="174"/>
      <c r="P32" s="174"/>
      <c r="Q32" s="174"/>
    </row>
    <row r="33" spans="1:17" x14ac:dyDescent="0.3">
      <c r="A33" s="110"/>
      <c r="B33" s="106"/>
      <c r="C33" s="112"/>
      <c r="D33" s="106"/>
      <c r="E33" s="106"/>
      <c r="F33" s="106"/>
      <c r="G33" s="106"/>
      <c r="H33" s="106"/>
      <c r="I33" s="106"/>
      <c r="J33" s="106"/>
      <c r="K33" s="106"/>
      <c r="L33" s="58" t="s">
        <v>33</v>
      </c>
      <c r="M33" s="174" t="s">
        <v>35</v>
      </c>
      <c r="N33" s="174"/>
      <c r="O33" s="174"/>
      <c r="P33" s="174"/>
      <c r="Q33" s="174"/>
    </row>
    <row r="34" spans="1:17" x14ac:dyDescent="0.3">
      <c r="A34" s="110"/>
      <c r="B34" s="106"/>
      <c r="C34" s="107"/>
      <c r="D34" s="106"/>
      <c r="E34" s="106"/>
      <c r="F34" s="106"/>
      <c r="G34" s="106"/>
      <c r="H34" s="106"/>
      <c r="I34" s="106"/>
      <c r="J34" s="106"/>
      <c r="K34" s="106"/>
      <c r="L34" s="58" t="s">
        <v>38</v>
      </c>
      <c r="M34" s="173" t="s">
        <v>42</v>
      </c>
      <c r="N34" s="173"/>
      <c r="O34" s="173"/>
      <c r="P34" s="173"/>
      <c r="Q34" s="173"/>
    </row>
    <row r="35" spans="1:17" x14ac:dyDescent="0.3">
      <c r="A35" s="110"/>
      <c r="B35" s="106"/>
      <c r="C35" s="107"/>
      <c r="D35" s="106"/>
      <c r="E35" s="106"/>
      <c r="F35" s="106"/>
      <c r="G35" s="106"/>
      <c r="H35" s="106"/>
      <c r="I35" s="106"/>
      <c r="J35" s="106"/>
      <c r="K35" s="106"/>
      <c r="L35" s="58" t="s">
        <v>39</v>
      </c>
      <c r="M35" s="173" t="s">
        <v>43</v>
      </c>
      <c r="N35" s="173"/>
      <c r="O35" s="173"/>
      <c r="P35" s="173"/>
      <c r="Q35" s="173"/>
    </row>
    <row r="36" spans="1:17" x14ac:dyDescent="0.3">
      <c r="A36" s="110"/>
      <c r="B36" s="106"/>
      <c r="C36" s="107"/>
      <c r="D36" s="106"/>
      <c r="E36" s="106"/>
      <c r="F36" s="106"/>
      <c r="G36" s="106"/>
      <c r="H36" s="106"/>
      <c r="I36" s="106"/>
      <c r="J36" s="106"/>
      <c r="K36" s="106"/>
      <c r="L36" s="58" t="s">
        <v>34</v>
      </c>
      <c r="M36" s="173" t="s">
        <v>68</v>
      </c>
      <c r="N36" s="173"/>
      <c r="O36" s="173"/>
      <c r="P36" s="173"/>
      <c r="Q36" s="173"/>
    </row>
    <row r="37" spans="1:17" x14ac:dyDescent="0.3">
      <c r="A37" s="110"/>
      <c r="B37" s="106"/>
      <c r="C37" s="107"/>
      <c r="D37" s="106"/>
      <c r="E37" s="106"/>
      <c r="F37" s="106"/>
      <c r="G37" s="106"/>
      <c r="H37" s="106"/>
      <c r="I37" s="106"/>
      <c r="J37" s="106"/>
      <c r="K37" s="106"/>
      <c r="L37" s="56"/>
      <c r="M37" s="56"/>
      <c r="N37" s="56"/>
      <c r="O37" s="56"/>
      <c r="P37" s="56"/>
      <c r="Q37" s="56"/>
    </row>
    <row r="38" spans="1:17" x14ac:dyDescent="0.3">
      <c r="A38" s="110"/>
      <c r="B38" s="106"/>
      <c r="C38" s="107"/>
      <c r="D38" s="106"/>
      <c r="E38" s="106"/>
      <c r="F38" s="106"/>
      <c r="G38" s="106"/>
      <c r="H38" s="106"/>
      <c r="I38" s="106"/>
      <c r="J38" s="106"/>
      <c r="K38" s="106"/>
      <c r="L38" s="56"/>
      <c r="M38" s="56"/>
      <c r="N38" s="56"/>
      <c r="O38" s="56"/>
      <c r="P38" s="56"/>
      <c r="Q38" s="56"/>
    </row>
    <row r="39" spans="1:17" x14ac:dyDescent="0.3">
      <c r="A39" s="110"/>
      <c r="B39" s="106"/>
      <c r="C39" s="107"/>
      <c r="D39" s="106"/>
      <c r="E39" s="106"/>
      <c r="F39" s="106"/>
      <c r="G39" s="106"/>
      <c r="H39" s="106"/>
      <c r="I39" s="106"/>
      <c r="J39" s="106"/>
      <c r="K39" s="106"/>
      <c r="L39" s="6"/>
      <c r="M39" s="6"/>
      <c r="N39" s="6"/>
      <c r="O39" s="6"/>
      <c r="P39" s="6"/>
      <c r="Q39" s="6"/>
    </row>
    <row r="40" spans="1:17" x14ac:dyDescent="0.3">
      <c r="A40" s="110"/>
      <c r="B40" s="106"/>
      <c r="C40" s="107"/>
      <c r="D40" s="106"/>
      <c r="E40" s="106"/>
      <c r="F40" s="106"/>
      <c r="G40" s="106"/>
      <c r="H40" s="106"/>
      <c r="I40" s="106"/>
      <c r="J40" s="106"/>
      <c r="K40" s="106"/>
      <c r="L40" s="6"/>
      <c r="M40" s="6"/>
      <c r="N40" s="6"/>
      <c r="O40" s="6"/>
      <c r="P40" s="6"/>
      <c r="Q40" s="6"/>
    </row>
    <row r="41" spans="1:17" x14ac:dyDescent="0.3">
      <c r="A41" s="110"/>
      <c r="B41" s="106"/>
      <c r="C41" s="107"/>
      <c r="D41" s="106"/>
      <c r="E41" s="106"/>
      <c r="F41" s="106"/>
      <c r="G41" s="106"/>
      <c r="H41" s="106"/>
      <c r="I41" s="106"/>
      <c r="J41" s="106"/>
      <c r="K41" s="106"/>
      <c r="L41" s="6"/>
      <c r="M41" s="6"/>
      <c r="N41" s="6"/>
      <c r="O41" s="6"/>
      <c r="P41" s="6"/>
      <c r="Q41" s="6"/>
    </row>
    <row r="42" spans="1:17" x14ac:dyDescent="0.3">
      <c r="A42" s="106"/>
      <c r="B42" s="106"/>
      <c r="C42" s="107"/>
      <c r="D42" s="106"/>
      <c r="E42" s="106"/>
      <c r="F42" s="106"/>
      <c r="G42" s="106"/>
      <c r="H42" s="106"/>
      <c r="I42" s="106"/>
      <c r="J42" s="106"/>
      <c r="K42" s="106"/>
      <c r="L42" s="6"/>
      <c r="M42" s="6"/>
      <c r="N42" s="6"/>
      <c r="O42" s="6"/>
      <c r="P42" s="6"/>
      <c r="Q42" s="6"/>
    </row>
    <row r="43" spans="1:17" x14ac:dyDescent="0.3">
      <c r="A43" s="106"/>
      <c r="B43" s="106"/>
      <c r="C43" s="107"/>
      <c r="D43" s="106"/>
      <c r="E43" s="106"/>
      <c r="F43" s="106"/>
      <c r="G43" s="106"/>
      <c r="H43" s="106"/>
      <c r="I43" s="106"/>
      <c r="J43" s="106"/>
      <c r="K43" s="106"/>
      <c r="L43" s="6"/>
      <c r="M43" s="6"/>
      <c r="N43" s="6"/>
      <c r="O43" s="6"/>
      <c r="P43" s="6"/>
      <c r="Q43" s="6"/>
    </row>
    <row r="44" spans="1:17" x14ac:dyDescent="0.3">
      <c r="A44" s="106"/>
      <c r="B44" s="106"/>
      <c r="C44" s="107"/>
      <c r="D44" s="106"/>
      <c r="E44" s="106"/>
      <c r="F44" s="106"/>
      <c r="G44" s="106"/>
      <c r="H44" s="106"/>
      <c r="I44" s="106"/>
      <c r="J44" s="106"/>
      <c r="K44" s="106"/>
      <c r="L44" s="6"/>
      <c r="M44" s="6"/>
      <c r="N44" s="6"/>
      <c r="O44" s="6"/>
      <c r="P44" s="6"/>
      <c r="Q44" s="6"/>
    </row>
    <row r="45" spans="1:17" x14ac:dyDescent="0.3">
      <c r="A45" s="106"/>
      <c r="B45" s="106"/>
      <c r="C45" s="107"/>
      <c r="D45" s="106"/>
      <c r="E45" s="106"/>
      <c r="F45" s="106"/>
      <c r="G45" s="106"/>
      <c r="H45" s="106"/>
      <c r="I45" s="106"/>
      <c r="J45" s="106"/>
      <c r="K45" s="106"/>
      <c r="L45" s="6"/>
      <c r="M45" s="6"/>
      <c r="N45" s="6"/>
      <c r="O45" s="6"/>
      <c r="P45" s="6"/>
      <c r="Q45" s="6"/>
    </row>
    <row r="46" spans="1:17" x14ac:dyDescent="0.3">
      <c r="A46" s="106"/>
      <c r="B46" s="106"/>
      <c r="C46" s="107"/>
      <c r="D46" s="106"/>
      <c r="E46" s="106"/>
      <c r="F46" s="106"/>
      <c r="G46" s="106"/>
      <c r="H46" s="106"/>
      <c r="I46" s="106"/>
      <c r="J46" s="106"/>
      <c r="K46" s="106"/>
      <c r="L46" s="6"/>
      <c r="M46" s="6"/>
      <c r="N46" s="6"/>
      <c r="O46" s="6"/>
      <c r="P46" s="6"/>
      <c r="Q46" s="6"/>
    </row>
    <row r="47" spans="1:17" x14ac:dyDescent="0.3">
      <c r="A47" s="106"/>
      <c r="B47" s="106"/>
      <c r="C47" s="107"/>
      <c r="D47" s="106"/>
      <c r="E47" s="106"/>
      <c r="F47" s="106"/>
      <c r="G47" s="106"/>
      <c r="H47" s="106"/>
      <c r="I47" s="106"/>
      <c r="J47" s="106"/>
      <c r="K47" s="106"/>
      <c r="L47" s="6"/>
      <c r="M47" s="6"/>
      <c r="N47" s="6"/>
      <c r="O47" s="6"/>
      <c r="P47" s="6"/>
      <c r="Q47" s="6"/>
    </row>
    <row r="48" spans="1:17" x14ac:dyDescent="0.3">
      <c r="A48" s="106"/>
      <c r="B48" s="106"/>
      <c r="C48" s="107"/>
      <c r="D48" s="106"/>
      <c r="E48" s="106"/>
      <c r="F48" s="106"/>
      <c r="G48" s="106"/>
      <c r="H48" s="106"/>
      <c r="I48" s="106"/>
      <c r="J48" s="106"/>
      <c r="K48" s="106"/>
      <c r="L48" s="6"/>
      <c r="M48" s="6"/>
      <c r="N48" s="6"/>
      <c r="O48" s="6"/>
      <c r="P48" s="6"/>
      <c r="Q48" s="6"/>
    </row>
    <row r="49" spans="12:17" x14ac:dyDescent="0.3">
      <c r="L49" s="6"/>
      <c r="M49" s="6"/>
      <c r="N49" s="6"/>
      <c r="O49" s="6"/>
      <c r="P49" s="6"/>
      <c r="Q49" s="6"/>
    </row>
  </sheetData>
  <sheetProtection selectLockedCells="1"/>
  <protectedRanges>
    <protectedRange algorithmName="SHA-512" hashValue="aPQ89DT+KVdJzum5lF+8vgy1Q5gi9bTxDFIZd1f5N1qpCopS6cT+4m4x56ceuYQvHdZXIMxowSqQv3edLPL/kg==" saltValue="VfPZ7FikDb01kAZZRkTzpA==" spinCount="100000" sqref="Q2:Q21" name="Column Q"/>
    <protectedRange algorithmName="SHA-512" hashValue="GDV8N09/DAm6PueUbeY+iO8EIBZUPa1baAXcvIrvycRMHkZBGFmah6r+jdCzKVmzRQykiDgMfFYaBTweXwS5AA==" saltValue="4QKGOFxY5EI7Ylaa54MMdg==" spinCount="100000" sqref="D10:Q10 D19:Q19 D21:Q21 D12:Q12" name="Schedule 3 Totals"/>
  </protectedRanges>
  <mergeCells count="23">
    <mergeCell ref="A20:B20"/>
    <mergeCell ref="A19:B19"/>
    <mergeCell ref="A21:B21"/>
    <mergeCell ref="A1:B1"/>
    <mergeCell ref="A2:B2"/>
    <mergeCell ref="A3:B3"/>
    <mergeCell ref="A10:B10"/>
    <mergeCell ref="A12:B12"/>
    <mergeCell ref="A13:B13"/>
    <mergeCell ref="M36:Q36"/>
    <mergeCell ref="M33:Q33"/>
    <mergeCell ref="M34:Q34"/>
    <mergeCell ref="M32:Q32"/>
    <mergeCell ref="M26:Q26"/>
    <mergeCell ref="M27:Q27"/>
    <mergeCell ref="M29:Q29"/>
    <mergeCell ref="M28:Q28"/>
    <mergeCell ref="A22:B22"/>
    <mergeCell ref="D22:Q22"/>
    <mergeCell ref="M25:Q25"/>
    <mergeCell ref="M31:Q31"/>
    <mergeCell ref="M35:Q35"/>
    <mergeCell ref="M30:Q30"/>
  </mergeCells>
  <phoneticPr fontId="4" type="noConversion"/>
  <conditionalFormatting sqref="F23:O23">
    <cfRule type="cellIs" dxfId="14" priority="3" operator="greaterThan">
      <formula>" $- "</formula>
    </cfRule>
  </conditionalFormatting>
  <conditionalFormatting sqref="F23:P23">
    <cfRule type="cellIs" dxfId="13" priority="1" operator="greaterThan">
      <formula>0</formula>
    </cfRule>
  </conditionalFormatting>
  <printOptions horizontalCentered="1"/>
  <pageMargins left="0.25" right="0.25" top="1.4" bottom="0.75" header="0.3" footer="0.3"/>
  <pageSetup scale="60" orientation="landscape" r:id="rId1"/>
  <headerFooter>
    <oddHeader>&amp;L&amp;"-,Regular"&amp;11City/County of ________&amp;C
&amp;"-,Bold"&amp;14M2 Expenditure Report&amp;12
Fiscal Year Ended June 30, 2024
Streets and Roads Detailed Use of Funds&amp;R&amp;"-,Bold"Schedule 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7"/>
  <sheetViews>
    <sheetView view="pageLayout" zoomScaleNormal="100" workbookViewId="0">
      <selection sqref="A1:B1"/>
    </sheetView>
  </sheetViews>
  <sheetFormatPr defaultColWidth="9.109375" defaultRowHeight="13.8" x14ac:dyDescent="0.3"/>
  <cols>
    <col min="1" max="1" width="56.88671875" style="2" customWidth="1"/>
    <col min="2" max="2" width="17.44140625" style="2" customWidth="1"/>
    <col min="3" max="16384" width="9.109375" style="2"/>
  </cols>
  <sheetData>
    <row r="1" spans="1:2" s="1" customFormat="1" ht="25.5" customHeight="1" x14ac:dyDescent="0.25">
      <c r="A1" s="5" t="s">
        <v>23</v>
      </c>
      <c r="B1" s="7" t="s">
        <v>24</v>
      </c>
    </row>
    <row r="2" spans="1:2" x14ac:dyDescent="0.3">
      <c r="A2" s="53"/>
      <c r="B2" s="114"/>
    </row>
    <row r="3" spans="1:2" x14ac:dyDescent="0.3">
      <c r="A3" s="53"/>
      <c r="B3" s="115"/>
    </row>
    <row r="4" spans="1:2" x14ac:dyDescent="0.3">
      <c r="A4" s="53"/>
      <c r="B4" s="115"/>
    </row>
    <row r="5" spans="1:2" x14ac:dyDescent="0.3">
      <c r="A5" s="53"/>
      <c r="B5" s="115"/>
    </row>
    <row r="6" spans="1:2" x14ac:dyDescent="0.3">
      <c r="A6" s="53"/>
      <c r="B6" s="115"/>
    </row>
    <row r="7" spans="1:2" x14ac:dyDescent="0.3">
      <c r="A7" s="53"/>
      <c r="B7" s="115"/>
    </row>
    <row r="8" spans="1:2" x14ac:dyDescent="0.3">
      <c r="A8" s="53"/>
      <c r="B8" s="115"/>
    </row>
    <row r="9" spans="1:2" x14ac:dyDescent="0.3">
      <c r="A9" s="53"/>
      <c r="B9" s="115"/>
    </row>
    <row r="10" spans="1:2" x14ac:dyDescent="0.3">
      <c r="A10" s="53"/>
      <c r="B10" s="115"/>
    </row>
    <row r="11" spans="1:2" x14ac:dyDescent="0.3">
      <c r="A11" s="53"/>
      <c r="B11" s="114"/>
    </row>
    <row r="12" spans="1:2" x14ac:dyDescent="0.3">
      <c r="A12" s="53"/>
      <c r="B12" s="115"/>
    </row>
    <row r="13" spans="1:2" x14ac:dyDescent="0.3">
      <c r="A13" s="53"/>
      <c r="B13" s="115"/>
    </row>
    <row r="14" spans="1:2" x14ac:dyDescent="0.3">
      <c r="A14" s="53"/>
      <c r="B14" s="115"/>
    </row>
    <row r="15" spans="1:2" x14ac:dyDescent="0.3">
      <c r="A15" s="53"/>
      <c r="B15" s="115"/>
    </row>
    <row r="16" spans="1:2" x14ac:dyDescent="0.3">
      <c r="A16" s="53"/>
      <c r="B16" s="115"/>
    </row>
    <row r="17" spans="1:2" x14ac:dyDescent="0.3">
      <c r="A17" s="53"/>
      <c r="B17" s="115"/>
    </row>
    <row r="18" spans="1:2" x14ac:dyDescent="0.3">
      <c r="A18" s="53"/>
      <c r="B18" s="115"/>
    </row>
    <row r="19" spans="1:2" x14ac:dyDescent="0.3">
      <c r="A19" s="53"/>
      <c r="B19" s="115"/>
    </row>
    <row r="20" spans="1:2" x14ac:dyDescent="0.3">
      <c r="A20" s="53"/>
      <c r="B20" s="115"/>
    </row>
    <row r="21" spans="1:2" x14ac:dyDescent="0.3">
      <c r="A21" s="53"/>
      <c r="B21" s="115"/>
    </row>
    <row r="22" spans="1:2" x14ac:dyDescent="0.3">
      <c r="A22" s="53"/>
      <c r="B22" s="115"/>
    </row>
    <row r="23" spans="1:2" x14ac:dyDescent="0.3">
      <c r="A23" s="53"/>
      <c r="B23" s="115"/>
    </row>
    <row r="24" spans="1:2" x14ac:dyDescent="0.3">
      <c r="A24" s="53"/>
      <c r="B24" s="115"/>
    </row>
    <row r="25" spans="1:2" x14ac:dyDescent="0.3">
      <c r="A25" s="53"/>
      <c r="B25" s="115"/>
    </row>
    <row r="26" spans="1:2" x14ac:dyDescent="0.3">
      <c r="A26" s="53"/>
      <c r="B26" s="115"/>
    </row>
    <row r="27" spans="1:2" x14ac:dyDescent="0.3">
      <c r="A27" s="53"/>
      <c r="B27" s="115"/>
    </row>
    <row r="28" spans="1:2" x14ac:dyDescent="0.3">
      <c r="A28" s="53"/>
      <c r="B28" s="115"/>
    </row>
    <row r="29" spans="1:2" x14ac:dyDescent="0.3">
      <c r="A29" s="53"/>
      <c r="B29" s="115"/>
    </row>
    <row r="30" spans="1:2" x14ac:dyDescent="0.3">
      <c r="A30" s="53"/>
      <c r="B30" s="115"/>
    </row>
    <row r="31" spans="1:2" x14ac:dyDescent="0.3">
      <c r="A31" s="53"/>
      <c r="B31" s="115"/>
    </row>
    <row r="32" spans="1:2" x14ac:dyDescent="0.3">
      <c r="A32" s="53"/>
      <c r="B32" s="115"/>
    </row>
    <row r="33" spans="1:2" x14ac:dyDescent="0.3">
      <c r="A33" s="53"/>
      <c r="B33" s="115"/>
    </row>
    <row r="34" spans="1:2" x14ac:dyDescent="0.3">
      <c r="A34" s="53"/>
      <c r="B34" s="115"/>
    </row>
    <row r="35" spans="1:2" x14ac:dyDescent="0.3">
      <c r="A35" s="53"/>
      <c r="B35" s="114"/>
    </row>
    <row r="36" spans="1:2" x14ac:dyDescent="0.3">
      <c r="A36" s="53"/>
      <c r="B36" s="115"/>
    </row>
    <row r="37" spans="1:2" x14ac:dyDescent="0.3">
      <c r="A37" s="53"/>
      <c r="B37" s="115"/>
    </row>
    <row r="38" spans="1:2" x14ac:dyDescent="0.3">
      <c r="A38" s="53"/>
      <c r="B38" s="115"/>
    </row>
    <row r="39" spans="1:2" x14ac:dyDescent="0.3">
      <c r="A39" s="53"/>
      <c r="B39" s="115"/>
    </row>
    <row r="40" spans="1:2" x14ac:dyDescent="0.3">
      <c r="A40" s="53"/>
      <c r="B40" s="115"/>
    </row>
    <row r="41" spans="1:2" x14ac:dyDescent="0.3">
      <c r="A41" s="53"/>
      <c r="B41" s="115"/>
    </row>
    <row r="42" spans="1:2" x14ac:dyDescent="0.3">
      <c r="A42" s="53"/>
      <c r="B42" s="115"/>
    </row>
    <row r="43" spans="1:2" x14ac:dyDescent="0.3">
      <c r="A43" s="53"/>
      <c r="B43" s="115"/>
    </row>
    <row r="44" spans="1:2" x14ac:dyDescent="0.3">
      <c r="A44" s="53"/>
      <c r="B44" s="115"/>
    </row>
    <row r="45" spans="1:2" ht="14.4" thickBot="1" x14ac:dyDescent="0.35">
      <c r="A45" s="54"/>
      <c r="B45" s="116"/>
    </row>
    <row r="46" spans="1:2" s="6" customFormat="1" ht="16.5" customHeight="1" thickTop="1" thickBot="1" x14ac:dyDescent="0.3">
      <c r="A46" s="9"/>
      <c r="B46" s="8">
        <f>SUM(B2:B45)</f>
        <v>0</v>
      </c>
    </row>
    <row r="47" spans="1:2" x14ac:dyDescent="0.3">
      <c r="A47" s="134"/>
      <c r="B47" s="135"/>
    </row>
  </sheetData>
  <sheetProtection selectLockedCells="1"/>
  <phoneticPr fontId="4" type="noConversion"/>
  <conditionalFormatting sqref="B47">
    <cfRule type="cellIs" dxfId="12" priority="1" operator="greaterThan">
      <formula>0</formula>
    </cfRule>
  </conditionalFormatting>
  <printOptions horizontalCentered="1"/>
  <pageMargins left="0.7" right="0.7" top="1.4" bottom="0.75" header="0.3" footer="0.3"/>
  <pageSetup orientation="portrait" r:id="rId1"/>
  <headerFooter>
    <oddHeader xml:space="preserve">&amp;L&amp;"-,Regular"&amp;11City/County of _______
&amp;C
&amp;"-,Bold"&amp;14 M2 Expenditure Report&amp;12
Fiscal Year Ended June 30, 2024
Local Fair Share Project List&amp;R&amp;"-,Bold"Schedule 4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J21"/>
  <sheetViews>
    <sheetView showGridLines="0" view="pageLayout" topLeftCell="A4" zoomScale="115" zoomScaleNormal="100" zoomScalePageLayoutView="115" workbookViewId="0">
      <selection sqref="A1:B1"/>
    </sheetView>
  </sheetViews>
  <sheetFormatPr defaultColWidth="9.109375" defaultRowHeight="13.2" x14ac:dyDescent="0.25"/>
  <cols>
    <col min="1" max="1" width="9.109375" customWidth="1"/>
  </cols>
  <sheetData>
    <row r="4" spans="1:10" ht="286.8" customHeight="1" x14ac:dyDescent="0.25">
      <c r="A4" s="184" t="s">
        <v>97</v>
      </c>
      <c r="B4" s="184"/>
      <c r="C4" s="184"/>
      <c r="D4" s="184"/>
      <c r="E4" s="184"/>
      <c r="F4" s="184"/>
      <c r="G4" s="184"/>
      <c r="H4" s="184"/>
      <c r="I4" s="184"/>
      <c r="J4" s="184"/>
    </row>
    <row r="5" spans="1:10" ht="14.4" x14ac:dyDescent="0.3">
      <c r="A5" s="118"/>
      <c r="B5" s="118"/>
      <c r="C5" s="118"/>
      <c r="D5" s="118"/>
      <c r="E5" s="118"/>
      <c r="F5" s="118"/>
      <c r="G5" s="118"/>
      <c r="H5" s="118"/>
      <c r="I5" s="118"/>
      <c r="J5" s="118"/>
    </row>
    <row r="6" spans="1:10" ht="14.4" x14ac:dyDescent="0.3">
      <c r="A6" s="118"/>
      <c r="B6" s="118"/>
      <c r="C6" s="118"/>
      <c r="D6" s="118"/>
      <c r="E6" s="118"/>
      <c r="F6" s="118"/>
      <c r="G6" s="118"/>
      <c r="H6" s="118"/>
      <c r="I6" s="118"/>
      <c r="J6" s="118"/>
    </row>
    <row r="7" spans="1:10" ht="14.4" x14ac:dyDescent="0.3">
      <c r="A7" s="118"/>
      <c r="B7" s="118"/>
      <c r="C7" s="118"/>
      <c r="D7" s="118"/>
      <c r="E7" s="118"/>
      <c r="F7" s="118"/>
      <c r="G7" s="118"/>
      <c r="H7" s="118"/>
      <c r="I7" s="118"/>
      <c r="J7" s="118"/>
    </row>
    <row r="8" spans="1:10" ht="14.4" x14ac:dyDescent="0.3">
      <c r="A8" s="121"/>
      <c r="B8" s="121"/>
      <c r="C8" s="121"/>
      <c r="D8" s="121"/>
      <c r="E8" s="121"/>
      <c r="F8" s="118"/>
      <c r="G8" s="185"/>
      <c r="H8" s="185"/>
      <c r="I8" s="118"/>
      <c r="J8" s="118"/>
    </row>
    <row r="9" spans="1:10" ht="14.4" x14ac:dyDescent="0.3">
      <c r="A9" s="186" t="s">
        <v>50</v>
      </c>
      <c r="B9" s="186"/>
      <c r="C9" s="186"/>
      <c r="D9" s="186"/>
      <c r="E9" s="186"/>
      <c r="F9" s="118"/>
      <c r="G9" s="119" t="s">
        <v>47</v>
      </c>
      <c r="H9" s="120"/>
      <c r="I9" s="118"/>
      <c r="J9" s="118"/>
    </row>
    <row r="10" spans="1:10" ht="14.4" x14ac:dyDescent="0.3">
      <c r="A10" s="118"/>
      <c r="B10" s="118"/>
      <c r="C10" s="118"/>
      <c r="D10" s="118"/>
      <c r="E10" s="118"/>
      <c r="F10" s="118"/>
      <c r="G10" s="120"/>
      <c r="H10" s="120"/>
      <c r="I10" s="118"/>
      <c r="J10" s="118"/>
    </row>
    <row r="11" spans="1:10" ht="14.4" x14ac:dyDescent="0.3">
      <c r="A11" s="118"/>
      <c r="B11" s="118"/>
      <c r="C11" s="118"/>
      <c r="D11" s="118"/>
      <c r="E11" s="118"/>
      <c r="F11" s="118"/>
      <c r="G11" s="120"/>
      <c r="H11" s="120"/>
      <c r="I11" s="118"/>
      <c r="J11" s="118"/>
    </row>
    <row r="12" spans="1:10" ht="14.4" x14ac:dyDescent="0.3">
      <c r="A12" s="118"/>
      <c r="B12" s="118"/>
      <c r="C12" s="118"/>
      <c r="D12" s="118"/>
      <c r="E12" s="118"/>
      <c r="F12" s="118"/>
      <c r="G12" s="118"/>
      <c r="H12" s="118"/>
      <c r="I12" s="118"/>
      <c r="J12" s="118"/>
    </row>
    <row r="13" spans="1:10" ht="14.4" x14ac:dyDescent="0.3">
      <c r="A13" s="121"/>
      <c r="B13" s="121"/>
      <c r="C13" s="121"/>
      <c r="D13" s="121"/>
      <c r="E13" s="121"/>
      <c r="F13" s="118"/>
      <c r="G13" s="118"/>
      <c r="H13" s="118"/>
      <c r="I13" s="118"/>
      <c r="J13" s="118"/>
    </row>
    <row r="14" spans="1:10" ht="14.4" x14ac:dyDescent="0.3">
      <c r="A14" s="186" t="s">
        <v>51</v>
      </c>
      <c r="B14" s="186"/>
      <c r="C14" s="186"/>
      <c r="D14" s="186"/>
      <c r="E14" s="186"/>
      <c r="F14" s="118"/>
      <c r="G14" s="118"/>
      <c r="H14" s="118"/>
      <c r="I14" s="118"/>
      <c r="J14" s="118"/>
    </row>
    <row r="15" spans="1:10" ht="14.4" x14ac:dyDescent="0.3">
      <c r="A15" s="118"/>
      <c r="B15" s="118"/>
      <c r="C15" s="118"/>
      <c r="D15" s="118"/>
      <c r="E15" s="118"/>
      <c r="F15" s="118"/>
      <c r="G15" s="118"/>
      <c r="H15" s="118"/>
      <c r="I15" s="118"/>
      <c r="J15" s="118"/>
    </row>
    <row r="16" spans="1:10" ht="13.8" x14ac:dyDescent="0.3">
      <c r="A16" s="117"/>
      <c r="B16" s="117"/>
      <c r="C16" s="117"/>
      <c r="D16" s="117"/>
      <c r="E16" s="117"/>
      <c r="F16" s="117"/>
      <c r="G16" s="117"/>
      <c r="H16" s="117"/>
      <c r="I16" s="117"/>
      <c r="J16" s="117"/>
    </row>
    <row r="17" spans="1:10" ht="13.8" x14ac:dyDescent="0.3">
      <c r="A17" s="117"/>
      <c r="B17" s="117"/>
      <c r="C17" s="117"/>
      <c r="D17" s="117"/>
      <c r="E17" s="117"/>
      <c r="F17" s="117"/>
      <c r="G17" s="117"/>
      <c r="H17" s="117"/>
      <c r="I17" s="117"/>
      <c r="J17" s="117"/>
    </row>
    <row r="20" spans="1:10" ht="9" customHeight="1" x14ac:dyDescent="0.25"/>
    <row r="21" spans="1:10" ht="40.5" customHeight="1" x14ac:dyDescent="0.25">
      <c r="A21" s="183" t="s">
        <v>83</v>
      </c>
      <c r="B21" s="183"/>
      <c r="C21" s="183"/>
      <c r="D21" s="183"/>
      <c r="E21" s="183"/>
      <c r="F21" s="183"/>
      <c r="G21" s="183"/>
      <c r="H21" s="183"/>
      <c r="I21" s="183"/>
      <c r="J21" s="183"/>
    </row>
  </sheetData>
  <mergeCells count="5">
    <mergeCell ref="A21:J21"/>
    <mergeCell ref="A4:J4"/>
    <mergeCell ref="G8:H8"/>
    <mergeCell ref="A9:E9"/>
    <mergeCell ref="A14:E14"/>
  </mergeCells>
  <printOptions horizontalCentered="1"/>
  <pageMargins left="0.7" right="0.7" top="1.79" bottom="0.75" header="0.3" footer="0.3"/>
  <pageSetup orientation="portrait" r:id="rId1"/>
  <headerFooter>
    <oddHeader>&amp;L&amp;"-,Regular"&amp;11City/County of _______&amp;C
&amp;"Arial,Bold"
&amp;"-,Bold"&amp;14M2 Expenditure Report&amp;12
Fiscal Year Ended June 30, 2024
&amp;R&amp;"-,Bold"Signature Page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Report Checks</vt:lpstr>
      <vt:lpstr>Schedule 1</vt:lpstr>
      <vt:lpstr>Schedule 2</vt:lpstr>
      <vt:lpstr>Schedule 3</vt:lpstr>
      <vt:lpstr>Schedule 4</vt:lpstr>
      <vt:lpstr>Signature Page </vt:lpstr>
      <vt:lpstr>'Report Checks'!Print_Area</vt:lpstr>
    </vt:vector>
  </TitlesOfParts>
  <Company>OCTA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msalazar</dc:creator>
  <cp:lastModifiedBy>Stephanie Mooney</cp:lastModifiedBy>
  <cp:lastPrinted>2024-08-09T18:23:29Z</cp:lastPrinted>
  <dcterms:created xsi:type="dcterms:W3CDTF">2010-08-24T16:23:11Z</dcterms:created>
  <dcterms:modified xsi:type="dcterms:W3CDTF">2024-08-09T18:23:59Z</dcterms:modified>
</cp:coreProperties>
</file>